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590" windowHeight="6480" tabRatio="597" activeTab="0"/>
  </bookViews>
  <sheets>
    <sheet name="企管1-1" sheetId="1" r:id="rId1"/>
    <sheet name="企管2-1" sheetId="2" r:id="rId2"/>
  </sheets>
  <definedNames>
    <definedName name="_xlnm.Print_Titles" localSheetId="0">'企管1-1'!$1:$6</definedName>
  </definedNames>
  <calcPr fullCalcOnLoad="1"/>
</workbook>
</file>

<file path=xl/sharedStrings.xml><?xml version="1.0" encoding="utf-8"?>
<sst xmlns="http://schemas.openxmlformats.org/spreadsheetml/2006/main" count="43" uniqueCount="39">
  <si>
    <t>學號</t>
  </si>
  <si>
    <t>班級</t>
  </si>
  <si>
    <t>學分積</t>
  </si>
  <si>
    <t>學號</t>
  </si>
  <si>
    <t>共同</t>
  </si>
  <si>
    <t>選修</t>
  </si>
  <si>
    <t>企管2-1</t>
  </si>
  <si>
    <t>必修</t>
  </si>
  <si>
    <t>班級</t>
  </si>
  <si>
    <t>企管1-1</t>
  </si>
  <si>
    <t>學分積</t>
  </si>
  <si>
    <t>平均分數</t>
  </si>
  <si>
    <t>共修學分</t>
  </si>
  <si>
    <t>人生哲學</t>
  </si>
  <si>
    <t>服務業管理</t>
  </si>
  <si>
    <t>行銷管理</t>
  </si>
  <si>
    <t>投資學</t>
  </si>
  <si>
    <t>國文(一)</t>
  </si>
  <si>
    <t>英文(一)</t>
  </si>
  <si>
    <t>經濟學(上)</t>
  </si>
  <si>
    <t>台灣歷史與文化</t>
  </si>
  <si>
    <t>通識</t>
  </si>
  <si>
    <t>會計學(上)</t>
  </si>
  <si>
    <t>民法概要</t>
  </si>
  <si>
    <t>必修</t>
  </si>
  <si>
    <t>序號</t>
  </si>
  <si>
    <t>選修</t>
  </si>
  <si>
    <t>電子商務</t>
  </si>
  <si>
    <t>醫學與保健</t>
  </si>
  <si>
    <t>通識</t>
  </si>
  <si>
    <t xml:space="preserve"> 國立臺中科技大學附設空中進修學院臺南教學輔導處</t>
  </si>
  <si>
    <t>財務管理</t>
  </si>
  <si>
    <t>消費者行為</t>
  </si>
  <si>
    <t>生產與作業管理</t>
  </si>
  <si>
    <r>
      <t xml:space="preserve">           107學年度第1學期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</si>
  <si>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r>
      <t xml:space="preserve"> 107學年度第1學期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</si>
  <si>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t>廣告學</t>
  </si>
  <si>
    <t>缺考</t>
  </si>
  <si>
    <t>缺考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</si>
</sst>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&quot;$&quot;#,##0.00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3" fontId="2" fillId="0" borderId="10" xfId="33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11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0">
      <selection activeCell="C10" sqref="C10"/>
    </sheetView>
  </sheetViews>
  <sheetFormatPr defaultColWidth="9.00390625" defaultRowHeight="16.5"/>
  <cols>
    <col min="1" max="1" width="4.375" style="13" customWidth="1"/>
    <col min="2" max="2" width="13.125" style="3" customWidth="1"/>
    <col min="3" max="3" width="11.00390625" style="3" customWidth="1"/>
    <col min="4" max="5" width="5.50390625" style="3" bestFit="1" customWidth="1"/>
    <col min="6" max="6" width="5.50390625" style="3" customWidth="1"/>
    <col min="7" max="7" width="5.875" style="3" customWidth="1"/>
    <col min="8" max="12" width="5.50390625" style="3" customWidth="1"/>
    <col min="13" max="13" width="9.375" style="3" customWidth="1"/>
    <col min="14" max="14" width="9.50390625" style="5" customWidth="1"/>
    <col min="15" max="15" width="6.875" style="3" customWidth="1"/>
    <col min="16" max="16384" width="9.00390625" style="3" customWidth="1"/>
  </cols>
  <sheetData>
    <row r="1" spans="1:15" s="23" customFormat="1" ht="25.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25" customFormat="1" ht="25.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" spans="4:12" ht="23.25" customHeight="1">
      <c r="D4" s="44" t="s">
        <v>4</v>
      </c>
      <c r="E4" s="45"/>
      <c r="F4" s="46"/>
      <c r="G4" s="22" t="s">
        <v>21</v>
      </c>
      <c r="H4" s="47" t="s">
        <v>24</v>
      </c>
      <c r="I4" s="48"/>
      <c r="J4" s="49"/>
      <c r="K4" s="44" t="s">
        <v>5</v>
      </c>
      <c r="L4" s="46"/>
    </row>
    <row r="5" spans="1:15" s="7" customFormat="1" ht="142.5" customHeight="1">
      <c r="A5" s="40" t="s">
        <v>25</v>
      </c>
      <c r="B5" s="4" t="s">
        <v>8</v>
      </c>
      <c r="C5" s="4" t="s">
        <v>9</v>
      </c>
      <c r="D5" s="14" t="s">
        <v>17</v>
      </c>
      <c r="E5" s="14" t="s">
        <v>18</v>
      </c>
      <c r="F5" s="14" t="s">
        <v>13</v>
      </c>
      <c r="G5" s="14" t="s">
        <v>20</v>
      </c>
      <c r="H5" s="14" t="s">
        <v>33</v>
      </c>
      <c r="I5" s="15" t="s">
        <v>19</v>
      </c>
      <c r="J5" s="14" t="s">
        <v>22</v>
      </c>
      <c r="K5" s="6" t="s">
        <v>32</v>
      </c>
      <c r="L5" s="38" t="s">
        <v>23</v>
      </c>
      <c r="M5" s="6" t="s">
        <v>2</v>
      </c>
      <c r="N5" s="24" t="s">
        <v>11</v>
      </c>
      <c r="O5" s="6" t="s">
        <v>12</v>
      </c>
    </row>
    <row r="6" spans="1:15" s="8" customFormat="1" ht="24.75" customHeight="1">
      <c r="A6" s="41"/>
      <c r="B6" s="4" t="s">
        <v>0</v>
      </c>
      <c r="C6" s="4"/>
      <c r="D6" s="10">
        <v>2</v>
      </c>
      <c r="E6" s="11">
        <v>2</v>
      </c>
      <c r="F6" s="11">
        <v>2</v>
      </c>
      <c r="G6" s="11">
        <v>2</v>
      </c>
      <c r="H6" s="11">
        <v>3</v>
      </c>
      <c r="I6" s="11">
        <v>2</v>
      </c>
      <c r="J6" s="11">
        <v>3</v>
      </c>
      <c r="K6" s="11">
        <v>2</v>
      </c>
      <c r="L6" s="39">
        <v>2</v>
      </c>
      <c r="M6" s="1"/>
      <c r="N6" s="2"/>
      <c r="O6" s="1">
        <v>20</v>
      </c>
    </row>
    <row r="7" spans="1:15" ht="19.5">
      <c r="A7" s="37">
        <v>1</v>
      </c>
      <c r="B7" s="28">
        <v>4210733001</v>
      </c>
      <c r="C7" s="12"/>
      <c r="D7" s="16">
        <v>45</v>
      </c>
      <c r="E7" s="16">
        <v>100</v>
      </c>
      <c r="F7" s="16">
        <v>81</v>
      </c>
      <c r="G7" s="16">
        <v>80</v>
      </c>
      <c r="H7" s="16">
        <v>88</v>
      </c>
      <c r="I7" s="16">
        <v>82</v>
      </c>
      <c r="J7" s="16">
        <v>100</v>
      </c>
      <c r="K7" s="16">
        <v>66</v>
      </c>
      <c r="L7" s="26">
        <v>90</v>
      </c>
      <c r="M7" s="4">
        <f>$D$6*D7+$E$6*E7+$F$6*F7+$G$6*G7+$H$6*H7+$I$6*I7+$J$6*J7+$K$6*K7+$L$6*L7</f>
        <v>1652</v>
      </c>
      <c r="N7" s="9">
        <f aca="true" t="shared" si="0" ref="N7:N43">IF(M7=0,"",ROUND(M7/O7,2))</f>
        <v>82.6</v>
      </c>
      <c r="O7" s="4">
        <f>IF(M7=0,"",IF(D7&lt;&gt;"",$D$6)+IF(E7&lt;&gt;"",$E$6)+IF(F7&lt;&gt;"",$F$6)+IF(G7&lt;&gt;"",$G$6)+IF(H7&lt;&gt;"",$H$6)+IF(I7&lt;&gt;"",$I$6)+IF(J7&lt;&gt;"",$J$6)+IF(K7&lt;&gt;"",$K$6)+IF(L7&lt;&gt;"",$L$6))</f>
        <v>20</v>
      </c>
    </row>
    <row r="8" spans="1:15" ht="19.5">
      <c r="A8" s="37">
        <v>2</v>
      </c>
      <c r="B8" s="28">
        <v>4210733002</v>
      </c>
      <c r="C8" s="10"/>
      <c r="D8" s="16">
        <v>65</v>
      </c>
      <c r="E8" s="16">
        <v>84</v>
      </c>
      <c r="F8" s="16">
        <v>90</v>
      </c>
      <c r="G8" s="16">
        <v>88</v>
      </c>
      <c r="H8" s="16">
        <v>60</v>
      </c>
      <c r="I8" s="16">
        <v>74</v>
      </c>
      <c r="J8" s="16">
        <v>95</v>
      </c>
      <c r="K8" s="16">
        <v>90</v>
      </c>
      <c r="L8" s="26">
        <v>55</v>
      </c>
      <c r="M8" s="4">
        <f aca="true" t="shared" si="1" ref="M8:M43">$D$6*D8+$E$6*E8+$F$6*F8+$G$6*G8+$H$6*H8+$I$6*I8+$J$6*J8+$K$6*K8+$L$6*L8</f>
        <v>1557</v>
      </c>
      <c r="N8" s="9">
        <f t="shared" si="0"/>
        <v>77.85</v>
      </c>
      <c r="O8" s="4">
        <f aca="true" t="shared" si="2" ref="O8:O43">IF(M8=0,"",IF(D8&lt;&gt;"",$D$6)+IF(E8&lt;&gt;"",$E$6)+IF(F8&lt;&gt;"",$F$6)+IF(G8&lt;&gt;"",$G$6)+IF(H8&lt;&gt;"",$H$6)+IF(I8&lt;&gt;"",$I$6)+IF(J8&lt;&gt;"",$J$6)+IF(K8&lt;&gt;"",$K$6)+IF(L8&lt;&gt;"",$L$6))</f>
        <v>20</v>
      </c>
    </row>
    <row r="9" spans="1:15" ht="19.5">
      <c r="A9" s="37">
        <v>3</v>
      </c>
      <c r="B9" s="28">
        <v>4210733003</v>
      </c>
      <c r="C9" s="21"/>
      <c r="D9" s="16">
        <v>57</v>
      </c>
      <c r="E9" s="16">
        <v>60</v>
      </c>
      <c r="F9" s="16">
        <v>86</v>
      </c>
      <c r="G9" s="16">
        <v>84</v>
      </c>
      <c r="H9" s="16">
        <v>55</v>
      </c>
      <c r="I9" s="16">
        <v>64</v>
      </c>
      <c r="J9" s="16">
        <v>43</v>
      </c>
      <c r="K9" s="16">
        <v>15</v>
      </c>
      <c r="L9" s="26">
        <v>65</v>
      </c>
      <c r="M9" s="4">
        <f t="shared" si="1"/>
        <v>1156</v>
      </c>
      <c r="N9" s="9">
        <f t="shared" si="0"/>
        <v>57.8</v>
      </c>
      <c r="O9" s="4">
        <f t="shared" si="2"/>
        <v>20</v>
      </c>
    </row>
    <row r="10" spans="1:15" ht="19.5">
      <c r="A10" s="37">
        <v>4</v>
      </c>
      <c r="B10" s="28">
        <v>4210733004</v>
      </c>
      <c r="C10" s="21"/>
      <c r="D10" s="16">
        <v>68</v>
      </c>
      <c r="E10" s="16">
        <v>65</v>
      </c>
      <c r="F10" s="16">
        <v>77</v>
      </c>
      <c r="G10" s="16">
        <v>80</v>
      </c>
      <c r="H10" s="16">
        <v>45</v>
      </c>
      <c r="I10" s="16">
        <v>46</v>
      </c>
      <c r="J10" s="16">
        <v>70</v>
      </c>
      <c r="K10" s="16">
        <v>21</v>
      </c>
      <c r="L10" s="26">
        <v>62</v>
      </c>
      <c r="M10" s="4">
        <f t="shared" si="1"/>
        <v>1183</v>
      </c>
      <c r="N10" s="9">
        <f t="shared" si="0"/>
        <v>59.15</v>
      </c>
      <c r="O10" s="4">
        <f t="shared" si="2"/>
        <v>20</v>
      </c>
    </row>
    <row r="11" spans="1:15" ht="19.5">
      <c r="A11" s="37">
        <v>5</v>
      </c>
      <c r="B11" s="28">
        <v>4210733005</v>
      </c>
      <c r="C11" s="31"/>
      <c r="D11" s="16">
        <v>75</v>
      </c>
      <c r="E11" s="16">
        <v>84</v>
      </c>
      <c r="F11" s="16">
        <v>76</v>
      </c>
      <c r="G11" s="16">
        <v>78</v>
      </c>
      <c r="H11" s="16">
        <v>40</v>
      </c>
      <c r="I11" s="16">
        <v>78</v>
      </c>
      <c r="J11" s="16">
        <v>83</v>
      </c>
      <c r="K11" s="16">
        <v>62</v>
      </c>
      <c r="L11" s="26">
        <v>64</v>
      </c>
      <c r="M11" s="4">
        <f t="shared" si="1"/>
        <v>1403</v>
      </c>
      <c r="N11" s="9">
        <f t="shared" si="0"/>
        <v>70.15</v>
      </c>
      <c r="O11" s="4">
        <f t="shared" si="2"/>
        <v>20</v>
      </c>
    </row>
    <row r="12" spans="1:15" ht="19.5">
      <c r="A12" s="37">
        <v>6</v>
      </c>
      <c r="B12" s="28">
        <v>4210733006</v>
      </c>
      <c r="C12" s="31"/>
      <c r="D12" s="16">
        <v>65</v>
      </c>
      <c r="E12" s="16">
        <v>95</v>
      </c>
      <c r="F12" s="16">
        <v>81</v>
      </c>
      <c r="G12" s="16">
        <v>81</v>
      </c>
      <c r="H12" s="16">
        <v>98</v>
      </c>
      <c r="I12" s="16">
        <v>0</v>
      </c>
      <c r="J12" s="16">
        <v>94</v>
      </c>
      <c r="K12" s="16">
        <v>46</v>
      </c>
      <c r="L12" s="26">
        <v>70</v>
      </c>
      <c r="M12" s="4">
        <f t="shared" si="1"/>
        <v>1452</v>
      </c>
      <c r="N12" s="9">
        <f t="shared" si="0"/>
        <v>72.6</v>
      </c>
      <c r="O12" s="4">
        <f t="shared" si="2"/>
        <v>20</v>
      </c>
    </row>
    <row r="13" spans="1:15" ht="19.5">
      <c r="A13" s="37">
        <v>7</v>
      </c>
      <c r="B13" s="28">
        <v>4210733007</v>
      </c>
      <c r="C13" s="31"/>
      <c r="D13" s="16">
        <v>45</v>
      </c>
      <c r="E13" s="16">
        <v>84</v>
      </c>
      <c r="F13" s="16">
        <v>78</v>
      </c>
      <c r="G13" s="16">
        <v>78</v>
      </c>
      <c r="H13" s="16">
        <v>75</v>
      </c>
      <c r="I13" s="16">
        <v>46</v>
      </c>
      <c r="J13" s="16">
        <v>88</v>
      </c>
      <c r="K13" s="16">
        <v>63</v>
      </c>
      <c r="L13" s="26">
        <v>61</v>
      </c>
      <c r="M13" s="4">
        <f t="shared" si="1"/>
        <v>1399</v>
      </c>
      <c r="N13" s="9">
        <f t="shared" si="0"/>
        <v>69.95</v>
      </c>
      <c r="O13" s="4">
        <f t="shared" si="2"/>
        <v>20</v>
      </c>
    </row>
    <row r="14" spans="1:15" ht="19.5">
      <c r="A14" s="37">
        <v>8</v>
      </c>
      <c r="B14" s="28">
        <v>4210733008</v>
      </c>
      <c r="C14" s="31"/>
      <c r="D14" s="16">
        <v>85</v>
      </c>
      <c r="E14" s="16">
        <v>77</v>
      </c>
      <c r="F14" s="16">
        <v>75</v>
      </c>
      <c r="G14" s="16">
        <v>78</v>
      </c>
      <c r="H14" s="16">
        <v>50</v>
      </c>
      <c r="I14" s="16">
        <v>48</v>
      </c>
      <c r="J14" s="16">
        <v>60</v>
      </c>
      <c r="K14" s="16">
        <v>20</v>
      </c>
      <c r="L14" s="26">
        <v>63</v>
      </c>
      <c r="M14" s="4">
        <f t="shared" si="1"/>
        <v>1222</v>
      </c>
      <c r="N14" s="9">
        <f t="shared" si="0"/>
        <v>61.1</v>
      </c>
      <c r="O14" s="4">
        <f t="shared" si="2"/>
        <v>20</v>
      </c>
    </row>
    <row r="15" spans="1:15" ht="19.5">
      <c r="A15" s="37">
        <v>9</v>
      </c>
      <c r="B15" s="28">
        <v>4210733009</v>
      </c>
      <c r="C15" s="31"/>
      <c r="D15" s="16">
        <v>90</v>
      </c>
      <c r="E15" s="26">
        <v>95</v>
      </c>
      <c r="F15" s="16">
        <v>78</v>
      </c>
      <c r="G15" s="16">
        <v>78</v>
      </c>
      <c r="H15" s="16">
        <v>55</v>
      </c>
      <c r="I15" s="16">
        <v>66</v>
      </c>
      <c r="J15" s="16">
        <v>77</v>
      </c>
      <c r="K15" s="16">
        <v>63</v>
      </c>
      <c r="L15" s="26">
        <v>64</v>
      </c>
      <c r="M15" s="4">
        <f t="shared" si="1"/>
        <v>1464</v>
      </c>
      <c r="N15" s="9">
        <f t="shared" si="0"/>
        <v>73.2</v>
      </c>
      <c r="O15" s="4">
        <f t="shared" si="2"/>
        <v>20</v>
      </c>
    </row>
    <row r="16" spans="1:15" ht="19.5">
      <c r="A16" s="37">
        <v>10</v>
      </c>
      <c r="B16" s="28">
        <v>4210733010</v>
      </c>
      <c r="C16" s="31"/>
      <c r="D16" s="16">
        <v>15</v>
      </c>
      <c r="E16" s="16">
        <v>84</v>
      </c>
      <c r="F16" s="16">
        <v>81</v>
      </c>
      <c r="G16" s="16">
        <v>81</v>
      </c>
      <c r="H16" s="16">
        <v>74</v>
      </c>
      <c r="I16" s="16">
        <v>68</v>
      </c>
      <c r="J16" s="16">
        <v>79</v>
      </c>
      <c r="K16" s="16">
        <v>81</v>
      </c>
      <c r="L16" s="26">
        <v>60</v>
      </c>
      <c r="M16" s="4">
        <f t="shared" si="1"/>
        <v>1399</v>
      </c>
      <c r="N16" s="9">
        <f t="shared" si="0"/>
        <v>69.95</v>
      </c>
      <c r="O16" s="4">
        <f t="shared" si="2"/>
        <v>20</v>
      </c>
    </row>
    <row r="17" spans="1:15" ht="19.5">
      <c r="A17" s="37">
        <v>11</v>
      </c>
      <c r="B17" s="28">
        <v>4210733011</v>
      </c>
      <c r="C17" s="31"/>
      <c r="D17" s="16">
        <v>75</v>
      </c>
      <c r="E17" s="16">
        <v>90</v>
      </c>
      <c r="F17" s="16">
        <v>77</v>
      </c>
      <c r="G17" s="16">
        <v>80</v>
      </c>
      <c r="H17" s="16">
        <v>60</v>
      </c>
      <c r="I17" s="16">
        <v>56</v>
      </c>
      <c r="J17" s="16">
        <v>53</v>
      </c>
      <c r="K17" s="16">
        <v>37</v>
      </c>
      <c r="L17" s="26">
        <v>61</v>
      </c>
      <c r="M17" s="4">
        <f t="shared" si="1"/>
        <v>1291</v>
      </c>
      <c r="N17" s="9">
        <f t="shared" si="0"/>
        <v>64.55</v>
      </c>
      <c r="O17" s="4">
        <f t="shared" si="2"/>
        <v>20</v>
      </c>
    </row>
    <row r="18" spans="1:15" ht="19.5">
      <c r="A18" s="37">
        <v>12</v>
      </c>
      <c r="B18" s="28">
        <v>4210733012</v>
      </c>
      <c r="C18" s="31"/>
      <c r="D18" s="16">
        <v>67</v>
      </c>
      <c r="E18" s="16">
        <v>85</v>
      </c>
      <c r="F18" s="16">
        <v>70</v>
      </c>
      <c r="G18" s="16">
        <v>81</v>
      </c>
      <c r="H18" s="16">
        <v>45</v>
      </c>
      <c r="I18" s="16">
        <v>82</v>
      </c>
      <c r="J18" s="16">
        <v>60</v>
      </c>
      <c r="K18" s="16">
        <v>72</v>
      </c>
      <c r="L18" s="26">
        <v>60</v>
      </c>
      <c r="M18" s="4">
        <f t="shared" si="1"/>
        <v>1349</v>
      </c>
      <c r="N18" s="9">
        <f t="shared" si="0"/>
        <v>67.45</v>
      </c>
      <c r="O18" s="4">
        <f t="shared" si="2"/>
        <v>20</v>
      </c>
    </row>
    <row r="19" spans="1:15" ht="19.5">
      <c r="A19" s="37">
        <v>13</v>
      </c>
      <c r="B19" s="28">
        <v>4210733013</v>
      </c>
      <c r="C19" s="31"/>
      <c r="D19" s="16">
        <v>75</v>
      </c>
      <c r="E19" s="16">
        <v>77</v>
      </c>
      <c r="F19" s="16">
        <v>78</v>
      </c>
      <c r="G19" s="16">
        <v>80</v>
      </c>
      <c r="H19" s="16">
        <v>100</v>
      </c>
      <c r="I19" s="16">
        <v>88</v>
      </c>
      <c r="J19" s="16">
        <v>68</v>
      </c>
      <c r="K19" s="16">
        <v>47</v>
      </c>
      <c r="L19" s="26">
        <v>68</v>
      </c>
      <c r="M19" s="4">
        <f t="shared" si="1"/>
        <v>1530</v>
      </c>
      <c r="N19" s="9">
        <f t="shared" si="0"/>
        <v>76.5</v>
      </c>
      <c r="O19" s="4">
        <f t="shared" si="2"/>
        <v>20</v>
      </c>
    </row>
    <row r="20" spans="1:15" ht="19.5">
      <c r="A20" s="37">
        <v>14</v>
      </c>
      <c r="B20" s="28">
        <v>4210733014</v>
      </c>
      <c r="C20" s="31"/>
      <c r="D20" s="16"/>
      <c r="E20" s="16"/>
      <c r="F20" s="16"/>
      <c r="G20" s="16"/>
      <c r="H20" s="16" t="s">
        <v>37</v>
      </c>
      <c r="I20" s="16"/>
      <c r="J20" s="16"/>
      <c r="K20" s="16"/>
      <c r="L20" s="26"/>
      <c r="M20" s="4"/>
      <c r="N20" s="9"/>
      <c r="O20" s="4"/>
    </row>
    <row r="21" spans="1:15" ht="19.5">
      <c r="A21" s="37">
        <v>15</v>
      </c>
      <c r="B21" s="28">
        <v>4210733015</v>
      </c>
      <c r="C21" s="31"/>
      <c r="D21" s="16">
        <v>50</v>
      </c>
      <c r="E21" s="16">
        <v>95</v>
      </c>
      <c r="F21" s="16">
        <v>60</v>
      </c>
      <c r="G21" s="16">
        <v>80</v>
      </c>
      <c r="H21" s="16">
        <v>50</v>
      </c>
      <c r="I21" s="16">
        <v>36</v>
      </c>
      <c r="J21" s="16">
        <v>53</v>
      </c>
      <c r="K21" s="16">
        <v>22</v>
      </c>
      <c r="L21" s="26">
        <v>60</v>
      </c>
      <c r="M21" s="4">
        <f t="shared" si="1"/>
        <v>1115</v>
      </c>
      <c r="N21" s="9">
        <f t="shared" si="0"/>
        <v>55.75</v>
      </c>
      <c r="O21" s="4">
        <f t="shared" si="2"/>
        <v>20</v>
      </c>
    </row>
    <row r="22" spans="1:15" ht="19.5">
      <c r="A22" s="37">
        <v>16</v>
      </c>
      <c r="B22" s="28">
        <v>4210733016</v>
      </c>
      <c r="C22" s="31"/>
      <c r="D22" s="16">
        <v>65</v>
      </c>
      <c r="E22" s="16">
        <v>92</v>
      </c>
      <c r="F22" s="16">
        <v>75</v>
      </c>
      <c r="G22" s="16">
        <v>78</v>
      </c>
      <c r="H22" s="16">
        <v>50</v>
      </c>
      <c r="I22" s="16">
        <v>60</v>
      </c>
      <c r="J22" s="16">
        <v>100</v>
      </c>
      <c r="K22" s="16">
        <v>99</v>
      </c>
      <c r="L22" s="26">
        <v>60</v>
      </c>
      <c r="M22" s="4">
        <f t="shared" si="1"/>
        <v>1508</v>
      </c>
      <c r="N22" s="9">
        <f t="shared" si="0"/>
        <v>75.4</v>
      </c>
      <c r="O22" s="4">
        <f t="shared" si="2"/>
        <v>20</v>
      </c>
    </row>
    <row r="23" spans="1:15" ht="19.5">
      <c r="A23" s="37">
        <v>17</v>
      </c>
      <c r="B23" s="28">
        <v>4210733017</v>
      </c>
      <c r="C23" s="31"/>
      <c r="D23" s="16">
        <v>63</v>
      </c>
      <c r="E23" s="16">
        <v>98</v>
      </c>
      <c r="F23" s="16">
        <v>75</v>
      </c>
      <c r="G23" s="16">
        <v>78</v>
      </c>
      <c r="H23" s="16">
        <v>45</v>
      </c>
      <c r="I23" s="16">
        <v>56</v>
      </c>
      <c r="J23" s="16">
        <v>98</v>
      </c>
      <c r="K23" s="16">
        <v>100</v>
      </c>
      <c r="L23" s="26">
        <v>66</v>
      </c>
      <c r="M23" s="4">
        <f t="shared" si="1"/>
        <v>1501</v>
      </c>
      <c r="N23" s="9">
        <f t="shared" si="0"/>
        <v>75.05</v>
      </c>
      <c r="O23" s="4">
        <f t="shared" si="2"/>
        <v>20</v>
      </c>
    </row>
    <row r="24" spans="1:15" ht="19.5">
      <c r="A24" s="37">
        <v>18</v>
      </c>
      <c r="B24" s="28">
        <v>4210733018</v>
      </c>
      <c r="C24" s="31"/>
      <c r="D24" s="16">
        <v>40</v>
      </c>
      <c r="E24" s="16">
        <v>97</v>
      </c>
      <c r="F24" s="16">
        <v>84</v>
      </c>
      <c r="G24" s="16">
        <v>86</v>
      </c>
      <c r="H24" s="16">
        <v>55</v>
      </c>
      <c r="I24" s="16">
        <v>70</v>
      </c>
      <c r="J24" s="16">
        <v>94</v>
      </c>
      <c r="K24" s="16">
        <v>82</v>
      </c>
      <c r="L24" s="26">
        <v>60</v>
      </c>
      <c r="M24" s="4">
        <f t="shared" si="1"/>
        <v>1485</v>
      </c>
      <c r="N24" s="9">
        <f t="shared" si="0"/>
        <v>74.25</v>
      </c>
      <c r="O24" s="4">
        <f t="shared" si="2"/>
        <v>20</v>
      </c>
    </row>
    <row r="25" spans="1:15" ht="19.5">
      <c r="A25" s="37">
        <v>19</v>
      </c>
      <c r="B25" s="28">
        <v>4210733019</v>
      </c>
      <c r="C25" s="31"/>
      <c r="D25" s="16">
        <v>30</v>
      </c>
      <c r="E25" s="16">
        <v>97</v>
      </c>
      <c r="F25" s="16">
        <v>84</v>
      </c>
      <c r="G25" s="16">
        <v>83</v>
      </c>
      <c r="H25" s="16">
        <v>45</v>
      </c>
      <c r="I25" s="16">
        <v>32</v>
      </c>
      <c r="J25" s="16">
        <v>67</v>
      </c>
      <c r="K25" s="16">
        <v>58</v>
      </c>
      <c r="L25" s="26">
        <v>62</v>
      </c>
      <c r="M25" s="4">
        <f t="shared" si="1"/>
        <v>1228</v>
      </c>
      <c r="N25" s="9">
        <f t="shared" si="0"/>
        <v>61.4</v>
      </c>
      <c r="O25" s="4">
        <f t="shared" si="2"/>
        <v>20</v>
      </c>
    </row>
    <row r="26" spans="1:15" ht="19.5">
      <c r="A26" s="37">
        <v>20</v>
      </c>
      <c r="B26" s="28">
        <v>4210733020</v>
      </c>
      <c r="C26" s="31"/>
      <c r="D26" s="16">
        <v>80</v>
      </c>
      <c r="E26" s="16">
        <v>95</v>
      </c>
      <c r="F26" s="16">
        <v>92</v>
      </c>
      <c r="G26" s="16">
        <v>86</v>
      </c>
      <c r="H26" s="16">
        <v>65</v>
      </c>
      <c r="I26" s="16">
        <v>92</v>
      </c>
      <c r="J26" s="16">
        <v>100</v>
      </c>
      <c r="K26" s="16">
        <v>100</v>
      </c>
      <c r="L26" s="26">
        <v>84</v>
      </c>
      <c r="M26" s="4">
        <f t="shared" si="1"/>
        <v>1753</v>
      </c>
      <c r="N26" s="9">
        <f t="shared" si="0"/>
        <v>87.65</v>
      </c>
      <c r="O26" s="4">
        <f t="shared" si="2"/>
        <v>20</v>
      </c>
    </row>
    <row r="27" spans="1:15" ht="19.5">
      <c r="A27" s="37">
        <v>21</v>
      </c>
      <c r="B27" s="28">
        <v>4210733021</v>
      </c>
      <c r="C27" s="31"/>
      <c r="D27" s="16">
        <v>55</v>
      </c>
      <c r="E27" s="16">
        <v>71</v>
      </c>
      <c r="F27" s="16">
        <v>81</v>
      </c>
      <c r="G27" s="16">
        <v>86</v>
      </c>
      <c r="H27" s="16">
        <v>80</v>
      </c>
      <c r="I27" s="16">
        <v>68</v>
      </c>
      <c r="J27" s="16">
        <v>87</v>
      </c>
      <c r="K27" s="16">
        <v>41</v>
      </c>
      <c r="L27" s="26">
        <v>70</v>
      </c>
      <c r="M27" s="4">
        <f t="shared" si="1"/>
        <v>1445</v>
      </c>
      <c r="N27" s="9">
        <f t="shared" si="0"/>
        <v>72.25</v>
      </c>
      <c r="O27" s="4">
        <f t="shared" si="2"/>
        <v>20</v>
      </c>
    </row>
    <row r="28" spans="1:15" ht="19.5">
      <c r="A28" s="37">
        <v>22</v>
      </c>
      <c r="B28" s="28">
        <v>4210733022</v>
      </c>
      <c r="C28" s="31"/>
      <c r="D28" s="16">
        <v>95</v>
      </c>
      <c r="E28" s="16">
        <v>95</v>
      </c>
      <c r="F28" s="16">
        <v>98</v>
      </c>
      <c r="G28" s="16">
        <v>99</v>
      </c>
      <c r="H28" s="16">
        <v>98</v>
      </c>
      <c r="I28" s="16">
        <v>92</v>
      </c>
      <c r="J28" s="16">
        <v>98</v>
      </c>
      <c r="K28" s="16">
        <v>97</v>
      </c>
      <c r="L28" s="26">
        <v>62</v>
      </c>
      <c r="M28" s="4">
        <f t="shared" si="1"/>
        <v>1864</v>
      </c>
      <c r="N28" s="9">
        <f t="shared" si="0"/>
        <v>93.2</v>
      </c>
      <c r="O28" s="4">
        <f t="shared" si="2"/>
        <v>20</v>
      </c>
    </row>
    <row r="29" spans="1:15" ht="19.5">
      <c r="A29" s="37">
        <v>23</v>
      </c>
      <c r="B29" s="28">
        <v>4210733023</v>
      </c>
      <c r="C29" s="31"/>
      <c r="D29" s="16">
        <v>75</v>
      </c>
      <c r="E29" s="16">
        <v>94</v>
      </c>
      <c r="F29" s="16">
        <v>76</v>
      </c>
      <c r="G29" s="16">
        <v>76</v>
      </c>
      <c r="H29" s="16">
        <v>55</v>
      </c>
      <c r="I29" s="16">
        <v>64</v>
      </c>
      <c r="J29" s="16">
        <v>61</v>
      </c>
      <c r="K29" s="16">
        <v>12</v>
      </c>
      <c r="L29" s="26">
        <v>63</v>
      </c>
      <c r="M29" s="4">
        <f t="shared" si="1"/>
        <v>1268</v>
      </c>
      <c r="N29" s="9">
        <f t="shared" si="0"/>
        <v>63.4</v>
      </c>
      <c r="O29" s="4">
        <f t="shared" si="2"/>
        <v>20</v>
      </c>
    </row>
    <row r="30" spans="1:15" ht="19.5">
      <c r="A30" s="37">
        <v>24</v>
      </c>
      <c r="B30" s="28">
        <v>4210733024</v>
      </c>
      <c r="C30" s="31"/>
      <c r="D30" s="16">
        <v>65</v>
      </c>
      <c r="E30" s="16">
        <v>62</v>
      </c>
      <c r="F30" s="16">
        <v>83</v>
      </c>
      <c r="G30" s="16">
        <v>83</v>
      </c>
      <c r="H30" s="16">
        <v>55</v>
      </c>
      <c r="I30" s="16">
        <v>50</v>
      </c>
      <c r="J30" s="16">
        <v>53</v>
      </c>
      <c r="K30" s="16">
        <v>11</v>
      </c>
      <c r="L30" s="26">
        <v>62</v>
      </c>
      <c r="M30" s="4">
        <f t="shared" si="1"/>
        <v>1156</v>
      </c>
      <c r="N30" s="9">
        <f t="shared" si="0"/>
        <v>57.8</v>
      </c>
      <c r="O30" s="4">
        <f t="shared" si="2"/>
        <v>20</v>
      </c>
    </row>
    <row r="31" spans="1:15" ht="19.5">
      <c r="A31" s="37">
        <v>25</v>
      </c>
      <c r="B31" s="28">
        <v>4210733025</v>
      </c>
      <c r="C31" s="31"/>
      <c r="D31" s="26">
        <v>45</v>
      </c>
      <c r="E31" s="26">
        <v>62</v>
      </c>
      <c r="F31" s="26">
        <v>72</v>
      </c>
      <c r="G31" s="26">
        <v>80</v>
      </c>
      <c r="H31" s="26">
        <v>0</v>
      </c>
      <c r="I31" s="26">
        <v>36</v>
      </c>
      <c r="J31" s="26">
        <v>17</v>
      </c>
      <c r="K31" s="26">
        <v>0</v>
      </c>
      <c r="L31" s="26">
        <v>0</v>
      </c>
      <c r="M31" s="4">
        <f t="shared" si="1"/>
        <v>641</v>
      </c>
      <c r="N31" s="9">
        <f t="shared" si="0"/>
        <v>32.05</v>
      </c>
      <c r="O31" s="4">
        <f t="shared" si="2"/>
        <v>20</v>
      </c>
    </row>
    <row r="32" spans="1:15" ht="19.5">
      <c r="A32" s="37">
        <v>26</v>
      </c>
      <c r="B32" s="28">
        <v>4210733026</v>
      </c>
      <c r="C32" s="31"/>
      <c r="D32" s="26"/>
      <c r="E32" s="26"/>
      <c r="F32" s="26"/>
      <c r="G32" s="26"/>
      <c r="H32" s="16" t="s">
        <v>38</v>
      </c>
      <c r="I32" s="26"/>
      <c r="J32" s="26"/>
      <c r="K32" s="26"/>
      <c r="L32" s="26"/>
      <c r="M32" s="4"/>
      <c r="N32" s="9">
        <f t="shared" si="0"/>
      </c>
      <c r="O32" s="4">
        <f t="shared" si="2"/>
      </c>
    </row>
    <row r="33" spans="1:15" ht="19.5">
      <c r="A33" s="37">
        <v>27</v>
      </c>
      <c r="B33" s="28">
        <v>4210733027</v>
      </c>
      <c r="C33" s="31"/>
      <c r="D33" s="4">
        <v>60</v>
      </c>
      <c r="E33" s="4">
        <v>84</v>
      </c>
      <c r="F33" s="4">
        <v>90</v>
      </c>
      <c r="G33" s="4">
        <v>90</v>
      </c>
      <c r="H33" s="4">
        <v>60</v>
      </c>
      <c r="I33" s="4">
        <v>44</v>
      </c>
      <c r="J33" s="4">
        <v>93</v>
      </c>
      <c r="K33" s="4">
        <v>57</v>
      </c>
      <c r="L33" s="35">
        <v>70</v>
      </c>
      <c r="M33" s="4">
        <f t="shared" si="1"/>
        <v>1449</v>
      </c>
      <c r="N33" s="9">
        <f t="shared" si="0"/>
        <v>72.45</v>
      </c>
      <c r="O33" s="4">
        <f t="shared" si="2"/>
        <v>20</v>
      </c>
    </row>
    <row r="34" spans="1:15" ht="19.5">
      <c r="A34" s="37">
        <v>28</v>
      </c>
      <c r="B34" s="28">
        <v>4210733028</v>
      </c>
      <c r="C34" s="32"/>
      <c r="D34" s="4">
        <v>60</v>
      </c>
      <c r="E34" s="4">
        <v>95</v>
      </c>
      <c r="F34" s="4">
        <v>75</v>
      </c>
      <c r="G34" s="4">
        <v>78</v>
      </c>
      <c r="H34" s="4">
        <v>70</v>
      </c>
      <c r="I34" s="4">
        <v>66</v>
      </c>
      <c r="J34" s="4">
        <v>70</v>
      </c>
      <c r="K34" s="4">
        <v>61</v>
      </c>
      <c r="L34" s="35">
        <v>62</v>
      </c>
      <c r="M34" s="4">
        <f t="shared" si="1"/>
        <v>1414</v>
      </c>
      <c r="N34" s="9">
        <f t="shared" si="0"/>
        <v>70.7</v>
      </c>
      <c r="O34" s="4">
        <f t="shared" si="2"/>
        <v>20</v>
      </c>
    </row>
    <row r="35" spans="1:15" ht="19.5">
      <c r="A35" s="37">
        <v>29</v>
      </c>
      <c r="B35" s="28">
        <v>4210733029</v>
      </c>
      <c r="C35" s="10"/>
      <c r="D35" s="33"/>
      <c r="E35" s="33"/>
      <c r="F35" s="4">
        <v>78</v>
      </c>
      <c r="G35" s="4">
        <v>81</v>
      </c>
      <c r="H35" s="4">
        <v>68</v>
      </c>
      <c r="I35" s="4">
        <v>92</v>
      </c>
      <c r="J35" s="4">
        <v>100</v>
      </c>
      <c r="K35" s="4">
        <v>100</v>
      </c>
      <c r="L35" s="35">
        <v>88</v>
      </c>
      <c r="M35" s="4">
        <f t="shared" si="1"/>
        <v>1382</v>
      </c>
      <c r="N35" s="9">
        <f t="shared" si="0"/>
        <v>86.38</v>
      </c>
      <c r="O35" s="4">
        <f t="shared" si="2"/>
        <v>16</v>
      </c>
    </row>
    <row r="36" spans="1:15" ht="19.5">
      <c r="A36" s="37">
        <v>30</v>
      </c>
      <c r="B36" s="28">
        <v>4210733030</v>
      </c>
      <c r="C36" s="12"/>
      <c r="D36" s="4">
        <v>50</v>
      </c>
      <c r="E36" s="4">
        <v>90</v>
      </c>
      <c r="F36" s="4">
        <v>70</v>
      </c>
      <c r="G36" s="4">
        <v>77</v>
      </c>
      <c r="H36" s="4">
        <v>84</v>
      </c>
      <c r="I36" s="4">
        <v>62</v>
      </c>
      <c r="J36" s="4">
        <v>65</v>
      </c>
      <c r="K36" s="4">
        <v>22</v>
      </c>
      <c r="L36" s="35">
        <v>60</v>
      </c>
      <c r="M36" s="4">
        <f t="shared" si="1"/>
        <v>1309</v>
      </c>
      <c r="N36" s="9">
        <f t="shared" si="0"/>
        <v>65.45</v>
      </c>
      <c r="O36" s="4">
        <f t="shared" si="2"/>
        <v>20</v>
      </c>
    </row>
    <row r="37" spans="1:15" ht="19.5">
      <c r="A37" s="37">
        <v>31</v>
      </c>
      <c r="B37" s="28">
        <v>4210733031</v>
      </c>
      <c r="C37" s="12"/>
      <c r="D37" s="4">
        <v>60</v>
      </c>
      <c r="E37" s="4">
        <v>63</v>
      </c>
      <c r="F37" s="4">
        <v>76</v>
      </c>
      <c r="G37" s="4">
        <v>80</v>
      </c>
      <c r="H37" s="4">
        <v>45</v>
      </c>
      <c r="I37" s="4">
        <v>44</v>
      </c>
      <c r="J37" s="4">
        <v>79</v>
      </c>
      <c r="K37" s="4">
        <v>63</v>
      </c>
      <c r="L37" s="35">
        <v>60</v>
      </c>
      <c r="M37" s="4">
        <f t="shared" si="1"/>
        <v>1264</v>
      </c>
      <c r="N37" s="9">
        <f t="shared" si="0"/>
        <v>63.2</v>
      </c>
      <c r="O37" s="4">
        <f t="shared" si="2"/>
        <v>20</v>
      </c>
    </row>
    <row r="38" spans="1:15" ht="19.5">
      <c r="A38" s="37">
        <v>32</v>
      </c>
      <c r="B38" s="28">
        <v>4210733032</v>
      </c>
      <c r="C38" s="12"/>
      <c r="D38" s="4">
        <v>80</v>
      </c>
      <c r="E38" s="4">
        <v>95</v>
      </c>
      <c r="F38" s="4">
        <v>81</v>
      </c>
      <c r="G38" s="4">
        <v>80</v>
      </c>
      <c r="H38" s="4">
        <v>60</v>
      </c>
      <c r="I38" s="4">
        <v>62</v>
      </c>
      <c r="J38" s="4">
        <v>60</v>
      </c>
      <c r="K38" s="4">
        <v>57</v>
      </c>
      <c r="L38" s="35">
        <v>63</v>
      </c>
      <c r="M38" s="4">
        <f t="shared" si="1"/>
        <v>1396</v>
      </c>
      <c r="N38" s="9">
        <f t="shared" si="0"/>
        <v>69.8</v>
      </c>
      <c r="O38" s="4">
        <f t="shared" si="2"/>
        <v>20</v>
      </c>
    </row>
    <row r="39" spans="1:15" ht="19.5">
      <c r="A39" s="37">
        <v>33</v>
      </c>
      <c r="B39" s="30">
        <v>4210433029</v>
      </c>
      <c r="C39" s="21"/>
      <c r="D39" s="35">
        <v>30</v>
      </c>
      <c r="E39" s="33"/>
      <c r="F39" s="35">
        <v>0</v>
      </c>
      <c r="G39" s="33"/>
      <c r="H39" s="33"/>
      <c r="I39" s="35">
        <v>28</v>
      </c>
      <c r="J39" s="35">
        <v>48</v>
      </c>
      <c r="K39" s="35">
        <v>52</v>
      </c>
      <c r="L39" s="35">
        <v>60</v>
      </c>
      <c r="M39" s="4">
        <f t="shared" si="1"/>
        <v>484</v>
      </c>
      <c r="N39" s="9">
        <f t="shared" si="0"/>
        <v>37.23</v>
      </c>
      <c r="O39" s="4">
        <f t="shared" si="2"/>
        <v>13</v>
      </c>
    </row>
    <row r="40" spans="1:15" ht="19.5">
      <c r="A40" s="37">
        <v>34</v>
      </c>
      <c r="B40" s="28">
        <v>4210433050</v>
      </c>
      <c r="C40" s="21"/>
      <c r="D40" s="33"/>
      <c r="E40" s="33"/>
      <c r="F40" s="33"/>
      <c r="G40" s="33"/>
      <c r="H40" s="33"/>
      <c r="I40" s="35">
        <v>80</v>
      </c>
      <c r="J40" s="33"/>
      <c r="K40" s="33"/>
      <c r="L40" s="33"/>
      <c r="M40" s="4">
        <f t="shared" si="1"/>
        <v>160</v>
      </c>
      <c r="N40" s="9">
        <f t="shared" si="0"/>
        <v>80</v>
      </c>
      <c r="O40" s="4">
        <f t="shared" si="2"/>
        <v>2</v>
      </c>
    </row>
    <row r="41" spans="1:15" ht="19.5">
      <c r="A41" s="37">
        <v>35</v>
      </c>
      <c r="B41" s="30">
        <v>4210533004</v>
      </c>
      <c r="C41" s="32"/>
      <c r="D41" s="33"/>
      <c r="E41" s="33"/>
      <c r="F41" s="33"/>
      <c r="G41" s="33"/>
      <c r="H41" s="35">
        <v>83</v>
      </c>
      <c r="I41" s="33"/>
      <c r="J41" s="35">
        <v>84</v>
      </c>
      <c r="K41" s="33"/>
      <c r="L41" s="35">
        <v>63</v>
      </c>
      <c r="M41" s="4">
        <f t="shared" si="1"/>
        <v>627</v>
      </c>
      <c r="N41" s="9">
        <f t="shared" si="0"/>
        <v>78.38</v>
      </c>
      <c r="O41" s="4">
        <f t="shared" si="2"/>
        <v>8</v>
      </c>
    </row>
    <row r="42" spans="1:15" ht="19.5">
      <c r="A42" s="37">
        <v>36</v>
      </c>
      <c r="B42" s="30">
        <v>4210533007</v>
      </c>
      <c r="C42" s="32"/>
      <c r="D42" s="33"/>
      <c r="E42" s="33"/>
      <c r="F42" s="33"/>
      <c r="G42" s="33"/>
      <c r="H42" s="35">
        <v>40</v>
      </c>
      <c r="I42" s="35">
        <v>44</v>
      </c>
      <c r="J42" s="35">
        <v>19</v>
      </c>
      <c r="K42" s="33"/>
      <c r="L42" s="35">
        <v>60</v>
      </c>
      <c r="M42" s="4">
        <f t="shared" si="1"/>
        <v>385</v>
      </c>
      <c r="N42" s="9">
        <f t="shared" si="0"/>
        <v>38.5</v>
      </c>
      <c r="O42" s="4">
        <f t="shared" si="2"/>
        <v>10</v>
      </c>
    </row>
    <row r="43" spans="1:15" ht="19.5">
      <c r="A43" s="37">
        <v>37</v>
      </c>
      <c r="B43" s="30">
        <v>4210333028</v>
      </c>
      <c r="C43" s="21"/>
      <c r="D43" s="33"/>
      <c r="E43" s="33"/>
      <c r="F43" s="35">
        <v>0</v>
      </c>
      <c r="G43" s="33"/>
      <c r="H43" s="33"/>
      <c r="I43" s="33"/>
      <c r="J43" s="33"/>
      <c r="K43" s="35">
        <v>49</v>
      </c>
      <c r="L43" s="35">
        <v>70</v>
      </c>
      <c r="M43" s="4">
        <f t="shared" si="1"/>
        <v>238</v>
      </c>
      <c r="N43" s="9">
        <f t="shared" si="0"/>
        <v>39.67</v>
      </c>
      <c r="O43" s="4">
        <f t="shared" si="2"/>
        <v>6</v>
      </c>
    </row>
  </sheetData>
  <sheetProtection password="DC68" sheet="1" objects="1" scenarios="1" selectLockedCells="1" selectUnlockedCells="1"/>
  <mergeCells count="6">
    <mergeCell ref="A5:A6"/>
    <mergeCell ref="A1:O1"/>
    <mergeCell ref="A2:O2"/>
    <mergeCell ref="D4:F4"/>
    <mergeCell ref="H4:J4"/>
    <mergeCell ref="K4:L4"/>
  </mergeCells>
  <printOptions horizontalCentered="1"/>
  <pageMargins left="0.1968503937007874" right="0.1968503937007874" top="0.3937007874015748" bottom="0.3937007874015748" header="0.03937007874015748" footer="0"/>
  <pageSetup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7" sqref="C7"/>
    </sheetView>
  </sheetViews>
  <sheetFormatPr defaultColWidth="9.00390625" defaultRowHeight="16.5"/>
  <cols>
    <col min="1" max="1" width="4.50390625" style="3" customWidth="1"/>
    <col min="2" max="2" width="13.25390625" style="3" bestFit="1" customWidth="1"/>
    <col min="3" max="3" width="11.875" style="3" customWidth="1"/>
    <col min="4" max="4" width="6.75390625" style="3" customWidth="1"/>
    <col min="5" max="6" width="5.50390625" style="3" customWidth="1"/>
    <col min="7" max="9" width="6.125" style="3" customWidth="1"/>
    <col min="10" max="10" width="6.375" style="3" customWidth="1"/>
    <col min="11" max="11" width="10.125" style="3" customWidth="1"/>
    <col min="12" max="12" width="9.50390625" style="5" customWidth="1"/>
    <col min="13" max="13" width="7.875" style="3" customWidth="1"/>
    <col min="14" max="16384" width="9.00390625" style="3" customWidth="1"/>
  </cols>
  <sheetData>
    <row r="1" spans="1:13" s="23" customFormat="1" ht="25.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3" customFormat="1" ht="25.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9.5">
      <c r="D3" s="19"/>
    </row>
    <row r="4" spans="4:10" ht="25.5" customHeight="1">
      <c r="D4" s="27" t="s">
        <v>29</v>
      </c>
      <c r="E4" s="50" t="s">
        <v>7</v>
      </c>
      <c r="F4" s="50"/>
      <c r="G4" s="50"/>
      <c r="H4" s="51" t="s">
        <v>26</v>
      </c>
      <c r="I4" s="51"/>
      <c r="J4" s="51"/>
    </row>
    <row r="5" spans="1:13" s="7" customFormat="1" ht="120.75" customHeight="1">
      <c r="A5" s="40" t="s">
        <v>25</v>
      </c>
      <c r="B5" s="4" t="s">
        <v>1</v>
      </c>
      <c r="C5" s="4" t="s">
        <v>6</v>
      </c>
      <c r="D5" s="14" t="s">
        <v>28</v>
      </c>
      <c r="E5" s="15" t="s">
        <v>15</v>
      </c>
      <c r="F5" s="15" t="s">
        <v>31</v>
      </c>
      <c r="G5" s="15" t="s">
        <v>16</v>
      </c>
      <c r="H5" s="6" t="s">
        <v>36</v>
      </c>
      <c r="I5" s="20" t="s">
        <v>14</v>
      </c>
      <c r="J5" s="15" t="s">
        <v>27</v>
      </c>
      <c r="K5" s="6" t="s">
        <v>10</v>
      </c>
      <c r="L5" s="24" t="s">
        <v>11</v>
      </c>
      <c r="M5" s="6" t="s">
        <v>12</v>
      </c>
    </row>
    <row r="6" spans="1:13" s="8" customFormat="1" ht="23.25" customHeight="1">
      <c r="A6" s="41"/>
      <c r="B6" s="4" t="s">
        <v>3</v>
      </c>
      <c r="C6" s="4"/>
      <c r="D6" s="10">
        <v>2</v>
      </c>
      <c r="E6" s="10">
        <v>3</v>
      </c>
      <c r="F6" s="11">
        <v>3</v>
      </c>
      <c r="G6" s="11">
        <v>3</v>
      </c>
      <c r="H6" s="11">
        <v>3</v>
      </c>
      <c r="I6" s="11">
        <v>3</v>
      </c>
      <c r="J6" s="11">
        <v>3</v>
      </c>
      <c r="K6" s="1"/>
      <c r="L6" s="2"/>
      <c r="M6" s="1">
        <v>20</v>
      </c>
    </row>
    <row r="7" spans="1:13" ht="19.5">
      <c r="A7" s="37">
        <v>1</v>
      </c>
      <c r="B7" s="28">
        <v>4210633002</v>
      </c>
      <c r="C7" s="10"/>
      <c r="D7" s="17">
        <v>85</v>
      </c>
      <c r="E7" s="17">
        <v>87</v>
      </c>
      <c r="F7" s="17">
        <v>100</v>
      </c>
      <c r="G7" s="17">
        <v>94</v>
      </c>
      <c r="H7" s="17">
        <v>87</v>
      </c>
      <c r="I7" s="17">
        <v>93</v>
      </c>
      <c r="J7" s="17">
        <v>82</v>
      </c>
      <c r="K7" s="17">
        <f>$D$6*D7+$E$6*E7+$F$6*F7+$G$6*G7+$H$6*H7+$I$6*I7+$J$6*J7</f>
        <v>1799</v>
      </c>
      <c r="L7" s="18">
        <f>IF(K7=0,"",ROUND(K7/M7,2))</f>
        <v>89.95</v>
      </c>
      <c r="M7" s="4">
        <f>IF(K7=0,"",IF(D7&lt;&gt;"",$D$6)+IF(E7&lt;&gt;"",$E$6)+IF(F7&lt;&gt;"",$F$6)+IF(G7&lt;&gt;"",$G$6)+IF(H7&lt;&gt;"",$H$6)+IF(I7&lt;&gt;"",$I$6)+IF(J7&lt;&gt;"",$J$6))</f>
        <v>20</v>
      </c>
    </row>
    <row r="8" spans="1:13" ht="19.5">
      <c r="A8" s="37">
        <v>2</v>
      </c>
      <c r="B8" s="28">
        <v>4210633003</v>
      </c>
      <c r="C8" s="21"/>
      <c r="D8" s="17">
        <v>100</v>
      </c>
      <c r="E8" s="17">
        <v>60</v>
      </c>
      <c r="F8" s="16">
        <v>83</v>
      </c>
      <c r="G8" s="16">
        <v>69</v>
      </c>
      <c r="H8" s="16">
        <v>83</v>
      </c>
      <c r="I8" s="17">
        <v>94</v>
      </c>
      <c r="J8" s="16">
        <v>17</v>
      </c>
      <c r="K8" s="17">
        <f aca="true" t="shared" si="0" ref="K8:K37">$D$6*D8+$E$6*E8+$F$6*F8+$G$6*G8+$H$6*H8+$I$6*I8+$J$6*J8</f>
        <v>1418</v>
      </c>
      <c r="L8" s="18">
        <f aca="true" t="shared" si="1" ref="L8:L37">IF(K8=0,"",ROUND(K8/M8,2))</f>
        <v>70.9</v>
      </c>
      <c r="M8" s="4">
        <f aca="true" t="shared" si="2" ref="M8:M37">IF(K8=0,"",IF(D8&lt;&gt;"",$D$6)+IF(E8&lt;&gt;"",$E$6)+IF(F8&lt;&gt;"",$F$6)+IF(G8&lt;&gt;"",$G$6)+IF(H8&lt;&gt;"",$H$6)+IF(I8&lt;&gt;"",$I$6)+IF(J8&lt;&gt;"",$J$6))</f>
        <v>20</v>
      </c>
    </row>
    <row r="9" spans="1:13" ht="19.5">
      <c r="A9" s="37">
        <v>3</v>
      </c>
      <c r="B9" s="28">
        <v>4210633004</v>
      </c>
      <c r="C9" s="21"/>
      <c r="D9" s="17">
        <v>85</v>
      </c>
      <c r="E9" s="17">
        <v>60</v>
      </c>
      <c r="F9" s="16">
        <v>83</v>
      </c>
      <c r="G9" s="16">
        <v>69</v>
      </c>
      <c r="H9" s="16">
        <v>80</v>
      </c>
      <c r="I9" s="17">
        <v>93</v>
      </c>
      <c r="J9" s="16">
        <v>5</v>
      </c>
      <c r="K9" s="17">
        <f t="shared" si="0"/>
        <v>1340</v>
      </c>
      <c r="L9" s="18">
        <f t="shared" si="1"/>
        <v>67</v>
      </c>
      <c r="M9" s="4">
        <f t="shared" si="2"/>
        <v>20</v>
      </c>
    </row>
    <row r="10" spans="1:13" ht="19.5">
      <c r="A10" s="37">
        <v>4</v>
      </c>
      <c r="B10" s="28">
        <v>4210633005</v>
      </c>
      <c r="C10" s="10"/>
      <c r="D10" s="17">
        <v>85</v>
      </c>
      <c r="E10" s="17">
        <v>60</v>
      </c>
      <c r="F10" s="16">
        <v>85</v>
      </c>
      <c r="G10" s="16">
        <v>96</v>
      </c>
      <c r="H10" s="16">
        <v>80</v>
      </c>
      <c r="I10" s="17">
        <v>92</v>
      </c>
      <c r="J10" s="16">
        <v>43</v>
      </c>
      <c r="K10" s="17">
        <f t="shared" si="0"/>
        <v>1538</v>
      </c>
      <c r="L10" s="18">
        <f t="shared" si="1"/>
        <v>76.9</v>
      </c>
      <c r="M10" s="4">
        <f t="shared" si="2"/>
        <v>20</v>
      </c>
    </row>
    <row r="11" spans="1:13" ht="19.5">
      <c r="A11" s="37">
        <v>5</v>
      </c>
      <c r="B11" s="28">
        <v>4210633007</v>
      </c>
      <c r="C11" s="10"/>
      <c r="D11" s="17">
        <v>100</v>
      </c>
      <c r="E11" s="17">
        <v>60</v>
      </c>
      <c r="F11" s="16">
        <v>100</v>
      </c>
      <c r="G11" s="16">
        <v>60</v>
      </c>
      <c r="H11" s="16">
        <v>80</v>
      </c>
      <c r="I11" s="17">
        <v>93</v>
      </c>
      <c r="J11" s="16">
        <v>5</v>
      </c>
      <c r="K11" s="17">
        <f t="shared" si="0"/>
        <v>1394</v>
      </c>
      <c r="L11" s="18">
        <f t="shared" si="1"/>
        <v>69.7</v>
      </c>
      <c r="M11" s="4">
        <f t="shared" si="2"/>
        <v>20</v>
      </c>
    </row>
    <row r="12" spans="1:13" ht="19.5">
      <c r="A12" s="37">
        <v>6</v>
      </c>
      <c r="B12" s="28">
        <v>4210633009</v>
      </c>
      <c r="C12" s="12"/>
      <c r="D12" s="17">
        <v>100</v>
      </c>
      <c r="E12" s="17">
        <v>60</v>
      </c>
      <c r="F12" s="16">
        <v>75</v>
      </c>
      <c r="G12" s="16">
        <v>81</v>
      </c>
      <c r="H12" s="16">
        <v>90</v>
      </c>
      <c r="I12" s="17">
        <v>92</v>
      </c>
      <c r="J12" s="16">
        <v>48</v>
      </c>
      <c r="K12" s="17">
        <f t="shared" si="0"/>
        <v>1538</v>
      </c>
      <c r="L12" s="18">
        <f t="shared" si="1"/>
        <v>76.9</v>
      </c>
      <c r="M12" s="4">
        <f t="shared" si="2"/>
        <v>20</v>
      </c>
    </row>
    <row r="13" spans="1:13" ht="19.5">
      <c r="A13" s="37">
        <v>7</v>
      </c>
      <c r="B13" s="28">
        <v>4210633010</v>
      </c>
      <c r="C13" s="10"/>
      <c r="D13" s="17">
        <v>100</v>
      </c>
      <c r="E13" s="17">
        <v>60</v>
      </c>
      <c r="F13" s="16">
        <v>100</v>
      </c>
      <c r="G13" s="16">
        <v>69</v>
      </c>
      <c r="H13" s="16">
        <v>80</v>
      </c>
      <c r="I13" s="17">
        <v>93</v>
      </c>
      <c r="J13" s="16">
        <v>19</v>
      </c>
      <c r="K13" s="17">
        <f t="shared" si="0"/>
        <v>1463</v>
      </c>
      <c r="L13" s="18">
        <f t="shared" si="1"/>
        <v>73.15</v>
      </c>
      <c r="M13" s="4">
        <f t="shared" si="2"/>
        <v>20</v>
      </c>
    </row>
    <row r="14" spans="1:13" ht="19.5">
      <c r="A14" s="37">
        <v>8</v>
      </c>
      <c r="B14" s="28">
        <v>4210633011</v>
      </c>
      <c r="C14" s="10"/>
      <c r="D14" s="17">
        <v>83</v>
      </c>
      <c r="E14" s="17">
        <v>70</v>
      </c>
      <c r="F14" s="16">
        <v>65</v>
      </c>
      <c r="G14" s="16">
        <v>90</v>
      </c>
      <c r="H14" s="16">
        <v>88</v>
      </c>
      <c r="I14" s="17">
        <v>92</v>
      </c>
      <c r="J14" s="16">
        <v>16</v>
      </c>
      <c r="K14" s="17">
        <f t="shared" si="0"/>
        <v>1429</v>
      </c>
      <c r="L14" s="18">
        <f t="shared" si="1"/>
        <v>71.45</v>
      </c>
      <c r="M14" s="4">
        <f t="shared" si="2"/>
        <v>20</v>
      </c>
    </row>
    <row r="15" spans="1:13" ht="19.5">
      <c r="A15" s="37">
        <v>9</v>
      </c>
      <c r="B15" s="28">
        <v>4210633013</v>
      </c>
      <c r="C15" s="21"/>
      <c r="D15" s="17">
        <v>85</v>
      </c>
      <c r="E15" s="17">
        <v>80</v>
      </c>
      <c r="F15" s="16">
        <v>100</v>
      </c>
      <c r="G15" s="16">
        <v>87</v>
      </c>
      <c r="H15" s="16">
        <v>80</v>
      </c>
      <c r="I15" s="17">
        <v>93</v>
      </c>
      <c r="J15" s="16">
        <v>47</v>
      </c>
      <c r="K15" s="17">
        <f t="shared" si="0"/>
        <v>1631</v>
      </c>
      <c r="L15" s="18">
        <f t="shared" si="1"/>
        <v>81.55</v>
      </c>
      <c r="M15" s="4">
        <f t="shared" si="2"/>
        <v>20</v>
      </c>
    </row>
    <row r="16" spans="1:13" ht="19.5">
      <c r="A16" s="37">
        <v>10</v>
      </c>
      <c r="B16" s="28">
        <v>4210633014</v>
      </c>
      <c r="C16" s="21"/>
      <c r="D16" s="17">
        <v>100</v>
      </c>
      <c r="E16" s="17">
        <v>60</v>
      </c>
      <c r="F16" s="16">
        <v>100</v>
      </c>
      <c r="G16" s="16">
        <v>60</v>
      </c>
      <c r="H16" s="16">
        <v>85</v>
      </c>
      <c r="I16" s="17">
        <v>92</v>
      </c>
      <c r="J16" s="16">
        <v>7</v>
      </c>
      <c r="K16" s="17">
        <f t="shared" si="0"/>
        <v>1412</v>
      </c>
      <c r="L16" s="18">
        <f t="shared" si="1"/>
        <v>70.6</v>
      </c>
      <c r="M16" s="4">
        <f t="shared" si="2"/>
        <v>20</v>
      </c>
    </row>
    <row r="17" spans="1:13" ht="19.5">
      <c r="A17" s="37">
        <v>11</v>
      </c>
      <c r="B17" s="28">
        <v>4210633016</v>
      </c>
      <c r="C17" s="21"/>
      <c r="D17" s="17">
        <v>100</v>
      </c>
      <c r="E17" s="17">
        <v>70</v>
      </c>
      <c r="F17" s="16">
        <v>83</v>
      </c>
      <c r="G17" s="16">
        <v>98</v>
      </c>
      <c r="H17" s="16">
        <v>95</v>
      </c>
      <c r="I17" s="17">
        <v>93</v>
      </c>
      <c r="J17" s="16">
        <v>72</v>
      </c>
      <c r="K17" s="17">
        <f t="shared" si="0"/>
        <v>1733</v>
      </c>
      <c r="L17" s="18">
        <f t="shared" si="1"/>
        <v>86.65</v>
      </c>
      <c r="M17" s="4">
        <f t="shared" si="2"/>
        <v>20</v>
      </c>
    </row>
    <row r="18" spans="1:13" ht="19.5">
      <c r="A18" s="37">
        <v>12</v>
      </c>
      <c r="B18" s="28">
        <v>4210633017</v>
      </c>
      <c r="C18" s="21"/>
      <c r="D18" s="17">
        <v>100</v>
      </c>
      <c r="E18" s="17">
        <v>60</v>
      </c>
      <c r="F18" s="16">
        <v>60</v>
      </c>
      <c r="G18" s="16">
        <v>98</v>
      </c>
      <c r="H18" s="16">
        <v>90</v>
      </c>
      <c r="I18" s="16">
        <v>92</v>
      </c>
      <c r="J18" s="16">
        <v>53</v>
      </c>
      <c r="K18" s="17">
        <f t="shared" si="0"/>
        <v>1559</v>
      </c>
      <c r="L18" s="18">
        <f t="shared" si="1"/>
        <v>77.95</v>
      </c>
      <c r="M18" s="4">
        <f t="shared" si="2"/>
        <v>20</v>
      </c>
    </row>
    <row r="19" spans="1:13" ht="19.5">
      <c r="A19" s="37">
        <v>13</v>
      </c>
      <c r="B19" s="28">
        <v>4210633018</v>
      </c>
      <c r="C19" s="12"/>
      <c r="D19" s="17">
        <v>100</v>
      </c>
      <c r="E19" s="17">
        <v>60</v>
      </c>
      <c r="F19" s="16">
        <v>100</v>
      </c>
      <c r="G19" s="16">
        <v>69</v>
      </c>
      <c r="H19" s="16">
        <v>80</v>
      </c>
      <c r="I19" s="16">
        <v>93</v>
      </c>
      <c r="J19" s="16">
        <v>25</v>
      </c>
      <c r="K19" s="17">
        <f t="shared" si="0"/>
        <v>1481</v>
      </c>
      <c r="L19" s="18">
        <f t="shared" si="1"/>
        <v>74.05</v>
      </c>
      <c r="M19" s="4">
        <f t="shared" si="2"/>
        <v>20</v>
      </c>
    </row>
    <row r="20" spans="1:13" ht="19.5">
      <c r="A20" s="37">
        <v>14</v>
      </c>
      <c r="B20" s="28">
        <v>4210633019</v>
      </c>
      <c r="C20" s="12"/>
      <c r="D20" s="17">
        <v>100</v>
      </c>
      <c r="E20" s="17">
        <v>60</v>
      </c>
      <c r="F20" s="16">
        <v>100</v>
      </c>
      <c r="G20" s="16">
        <v>69</v>
      </c>
      <c r="H20" s="16">
        <v>80</v>
      </c>
      <c r="I20" s="16">
        <v>92</v>
      </c>
      <c r="J20" s="16">
        <v>47</v>
      </c>
      <c r="K20" s="17">
        <f t="shared" si="0"/>
        <v>1544</v>
      </c>
      <c r="L20" s="18">
        <f t="shared" si="1"/>
        <v>77.2</v>
      </c>
      <c r="M20" s="4">
        <f t="shared" si="2"/>
        <v>20</v>
      </c>
    </row>
    <row r="21" spans="1:13" ht="19.5">
      <c r="A21" s="37">
        <v>15</v>
      </c>
      <c r="B21" s="28">
        <v>4210633020</v>
      </c>
      <c r="C21" s="12"/>
      <c r="D21" s="17">
        <v>100</v>
      </c>
      <c r="E21" s="17">
        <v>70</v>
      </c>
      <c r="F21" s="16">
        <v>100</v>
      </c>
      <c r="G21" s="16">
        <v>90</v>
      </c>
      <c r="H21" s="16">
        <v>85</v>
      </c>
      <c r="I21" s="16">
        <v>93</v>
      </c>
      <c r="J21" s="16">
        <v>67</v>
      </c>
      <c r="K21" s="17">
        <f t="shared" si="0"/>
        <v>1715</v>
      </c>
      <c r="L21" s="18">
        <f t="shared" si="1"/>
        <v>85.75</v>
      </c>
      <c r="M21" s="4">
        <f t="shared" si="2"/>
        <v>20</v>
      </c>
    </row>
    <row r="22" spans="1:13" ht="19.5">
      <c r="A22" s="37">
        <v>16</v>
      </c>
      <c r="B22" s="28">
        <v>4210633021</v>
      </c>
      <c r="C22" s="21"/>
      <c r="D22" s="17">
        <v>85</v>
      </c>
      <c r="E22" s="17">
        <v>75</v>
      </c>
      <c r="F22" s="26">
        <v>100</v>
      </c>
      <c r="G22" s="26">
        <v>81</v>
      </c>
      <c r="H22" s="26">
        <v>85</v>
      </c>
      <c r="I22" s="26">
        <v>94</v>
      </c>
      <c r="J22" s="16">
        <v>64</v>
      </c>
      <c r="K22" s="17">
        <f t="shared" si="0"/>
        <v>1667</v>
      </c>
      <c r="L22" s="18">
        <f t="shared" si="1"/>
        <v>83.35</v>
      </c>
      <c r="M22" s="4">
        <f t="shared" si="2"/>
        <v>20</v>
      </c>
    </row>
    <row r="23" spans="1:13" ht="19.5">
      <c r="A23" s="37">
        <v>17</v>
      </c>
      <c r="B23" s="28">
        <v>4210633022</v>
      </c>
      <c r="C23" s="10"/>
      <c r="D23" s="17">
        <v>100</v>
      </c>
      <c r="E23" s="17">
        <v>66</v>
      </c>
      <c r="F23" s="16">
        <v>90</v>
      </c>
      <c r="G23" s="16">
        <v>90</v>
      </c>
      <c r="H23" s="16">
        <v>90</v>
      </c>
      <c r="I23" s="16">
        <v>93</v>
      </c>
      <c r="J23" s="16">
        <v>49</v>
      </c>
      <c r="K23" s="17">
        <f t="shared" si="0"/>
        <v>1634</v>
      </c>
      <c r="L23" s="18">
        <f t="shared" si="1"/>
        <v>81.7</v>
      </c>
      <c r="M23" s="4">
        <f t="shared" si="2"/>
        <v>20</v>
      </c>
    </row>
    <row r="24" spans="1:13" ht="19.5">
      <c r="A24" s="37">
        <v>18</v>
      </c>
      <c r="B24" s="28">
        <v>4210633023</v>
      </c>
      <c r="C24" s="10"/>
      <c r="D24" s="17">
        <v>100</v>
      </c>
      <c r="E24" s="17">
        <v>90</v>
      </c>
      <c r="F24" s="16">
        <v>100</v>
      </c>
      <c r="G24" s="16">
        <v>90</v>
      </c>
      <c r="H24" s="16">
        <v>92</v>
      </c>
      <c r="I24" s="16">
        <v>92</v>
      </c>
      <c r="J24" s="16">
        <v>75</v>
      </c>
      <c r="K24" s="17">
        <f t="shared" si="0"/>
        <v>1817</v>
      </c>
      <c r="L24" s="18">
        <f t="shared" si="1"/>
        <v>90.85</v>
      </c>
      <c r="M24" s="4">
        <f t="shared" si="2"/>
        <v>20</v>
      </c>
    </row>
    <row r="25" spans="1:13" ht="19.5">
      <c r="A25" s="37">
        <v>19</v>
      </c>
      <c r="B25" s="28">
        <v>4210633024</v>
      </c>
      <c r="C25" s="21"/>
      <c r="D25" s="17">
        <v>100</v>
      </c>
      <c r="E25" s="17">
        <v>60</v>
      </c>
      <c r="F25" s="16">
        <v>100</v>
      </c>
      <c r="G25" s="16">
        <v>81</v>
      </c>
      <c r="H25" s="16">
        <v>80</v>
      </c>
      <c r="I25" s="16">
        <v>94</v>
      </c>
      <c r="J25" s="16">
        <v>62</v>
      </c>
      <c r="K25" s="17">
        <f t="shared" si="0"/>
        <v>1631</v>
      </c>
      <c r="L25" s="18">
        <f t="shared" si="1"/>
        <v>81.55</v>
      </c>
      <c r="M25" s="4">
        <f t="shared" si="2"/>
        <v>20</v>
      </c>
    </row>
    <row r="26" spans="1:13" ht="19.5">
      <c r="A26" s="37">
        <v>20</v>
      </c>
      <c r="B26" s="28">
        <v>4210633025</v>
      </c>
      <c r="C26" s="12"/>
      <c r="D26" s="17">
        <v>100</v>
      </c>
      <c r="E26" s="17">
        <v>60</v>
      </c>
      <c r="F26" s="16">
        <v>100</v>
      </c>
      <c r="G26" s="16">
        <v>81</v>
      </c>
      <c r="H26" s="16">
        <v>80</v>
      </c>
      <c r="I26" s="16">
        <v>93</v>
      </c>
      <c r="J26" s="16">
        <v>20</v>
      </c>
      <c r="K26" s="17">
        <f t="shared" si="0"/>
        <v>1502</v>
      </c>
      <c r="L26" s="18">
        <f t="shared" si="1"/>
        <v>75.1</v>
      </c>
      <c r="M26" s="4">
        <f t="shared" si="2"/>
        <v>20</v>
      </c>
    </row>
    <row r="27" spans="1:13" ht="19.5">
      <c r="A27" s="37">
        <v>21</v>
      </c>
      <c r="B27" s="28">
        <v>4210633026</v>
      </c>
      <c r="C27" s="12"/>
      <c r="D27" s="17">
        <v>70</v>
      </c>
      <c r="E27" s="17">
        <v>60</v>
      </c>
      <c r="F27" s="17">
        <v>100</v>
      </c>
      <c r="G27" s="16">
        <v>90</v>
      </c>
      <c r="H27" s="16">
        <v>80</v>
      </c>
      <c r="I27" s="16">
        <v>92</v>
      </c>
      <c r="J27" s="16">
        <v>4</v>
      </c>
      <c r="K27" s="17">
        <f t="shared" si="0"/>
        <v>1418</v>
      </c>
      <c r="L27" s="18">
        <f t="shared" si="1"/>
        <v>70.9</v>
      </c>
      <c r="M27" s="4">
        <f t="shared" si="2"/>
        <v>20</v>
      </c>
    </row>
    <row r="28" spans="1:13" ht="19.5">
      <c r="A28" s="37">
        <v>22</v>
      </c>
      <c r="B28" s="28">
        <v>4210633027</v>
      </c>
      <c r="C28" s="12"/>
      <c r="D28" s="17">
        <v>100</v>
      </c>
      <c r="E28" s="17">
        <v>60</v>
      </c>
      <c r="F28" s="17">
        <v>100</v>
      </c>
      <c r="G28" s="16">
        <v>69</v>
      </c>
      <c r="H28" s="16">
        <v>80</v>
      </c>
      <c r="I28" s="16">
        <v>94</v>
      </c>
      <c r="J28" s="16">
        <v>28</v>
      </c>
      <c r="K28" s="17">
        <f t="shared" si="0"/>
        <v>1493</v>
      </c>
      <c r="L28" s="18">
        <f t="shared" si="1"/>
        <v>74.65</v>
      </c>
      <c r="M28" s="4">
        <f t="shared" si="2"/>
        <v>20</v>
      </c>
    </row>
    <row r="29" spans="1:13" ht="19.5">
      <c r="A29" s="37">
        <v>23</v>
      </c>
      <c r="B29" s="28">
        <v>4210633028</v>
      </c>
      <c r="C29" s="12"/>
      <c r="D29" s="17">
        <v>85</v>
      </c>
      <c r="E29" s="17">
        <v>62</v>
      </c>
      <c r="F29" s="16">
        <v>90</v>
      </c>
      <c r="G29" s="16">
        <v>90</v>
      </c>
      <c r="H29" s="16">
        <v>100</v>
      </c>
      <c r="I29" s="16">
        <v>93</v>
      </c>
      <c r="J29" s="16">
        <v>66</v>
      </c>
      <c r="K29" s="17">
        <f t="shared" si="0"/>
        <v>1673</v>
      </c>
      <c r="L29" s="18">
        <f t="shared" si="1"/>
        <v>83.65</v>
      </c>
      <c r="M29" s="4">
        <f t="shared" si="2"/>
        <v>20</v>
      </c>
    </row>
    <row r="30" spans="1:13" ht="19.5">
      <c r="A30" s="37">
        <v>24</v>
      </c>
      <c r="B30" s="28">
        <v>4210633030</v>
      </c>
      <c r="C30" s="12"/>
      <c r="D30" s="33"/>
      <c r="E30" s="17">
        <v>60</v>
      </c>
      <c r="F30" s="16">
        <v>75</v>
      </c>
      <c r="G30" s="16">
        <v>90</v>
      </c>
      <c r="H30" s="16">
        <v>83</v>
      </c>
      <c r="I30" s="16">
        <v>92</v>
      </c>
      <c r="J30" s="16">
        <v>48</v>
      </c>
      <c r="K30" s="17">
        <f t="shared" si="0"/>
        <v>1344</v>
      </c>
      <c r="L30" s="18">
        <f t="shared" si="1"/>
        <v>74.67</v>
      </c>
      <c r="M30" s="4">
        <f t="shared" si="2"/>
        <v>18</v>
      </c>
    </row>
    <row r="31" spans="1:13" ht="19.5">
      <c r="A31" s="37">
        <v>25</v>
      </c>
      <c r="B31" s="28">
        <v>4210633031</v>
      </c>
      <c r="C31" s="12"/>
      <c r="D31" s="17">
        <v>90</v>
      </c>
      <c r="E31" s="17">
        <v>87</v>
      </c>
      <c r="F31" s="17">
        <v>100</v>
      </c>
      <c r="G31" s="17">
        <v>69</v>
      </c>
      <c r="H31" s="17">
        <v>92</v>
      </c>
      <c r="I31" s="16">
        <v>93</v>
      </c>
      <c r="J31" s="17">
        <v>37</v>
      </c>
      <c r="K31" s="17">
        <f t="shared" si="0"/>
        <v>1614</v>
      </c>
      <c r="L31" s="18">
        <f t="shared" si="1"/>
        <v>80.7</v>
      </c>
      <c r="M31" s="4">
        <f t="shared" si="2"/>
        <v>20</v>
      </c>
    </row>
    <row r="32" spans="1:13" ht="19.5">
      <c r="A32" s="37">
        <v>26</v>
      </c>
      <c r="B32" s="28">
        <v>4210633032</v>
      </c>
      <c r="C32" s="29"/>
      <c r="D32" s="33"/>
      <c r="E32" s="33"/>
      <c r="F32" s="34"/>
      <c r="G32" s="33"/>
      <c r="H32" s="17">
        <v>90</v>
      </c>
      <c r="I32" s="34"/>
      <c r="J32" s="17">
        <v>30</v>
      </c>
      <c r="K32" s="17">
        <f t="shared" si="0"/>
        <v>360</v>
      </c>
      <c r="L32" s="18">
        <f t="shared" si="1"/>
        <v>60</v>
      </c>
      <c r="M32" s="4">
        <f t="shared" si="2"/>
        <v>6</v>
      </c>
    </row>
    <row r="33" spans="1:13" ht="19.5">
      <c r="A33" s="37">
        <v>27</v>
      </c>
      <c r="B33" s="28">
        <v>4210533012</v>
      </c>
      <c r="C33" s="21"/>
      <c r="D33" s="17">
        <v>85</v>
      </c>
      <c r="E33" s="17">
        <v>60</v>
      </c>
      <c r="F33" s="16">
        <v>85</v>
      </c>
      <c r="G33" s="17">
        <v>81</v>
      </c>
      <c r="H33" s="17">
        <v>87</v>
      </c>
      <c r="I33" s="16">
        <v>92</v>
      </c>
      <c r="J33" s="17">
        <v>25</v>
      </c>
      <c r="K33" s="17">
        <f t="shared" si="0"/>
        <v>1460</v>
      </c>
      <c r="L33" s="18">
        <f t="shared" si="1"/>
        <v>73</v>
      </c>
      <c r="M33" s="4">
        <f t="shared" si="2"/>
        <v>20</v>
      </c>
    </row>
    <row r="34" spans="1:13" ht="19.5">
      <c r="A34" s="37">
        <v>28</v>
      </c>
      <c r="B34" s="28">
        <v>4210433026</v>
      </c>
      <c r="C34" s="21"/>
      <c r="D34" s="17">
        <v>45</v>
      </c>
      <c r="E34" s="33"/>
      <c r="F34" s="17">
        <v>100</v>
      </c>
      <c r="G34" s="17">
        <v>69</v>
      </c>
      <c r="H34" s="33"/>
      <c r="I34" s="34"/>
      <c r="J34" s="33"/>
      <c r="K34" s="17">
        <f t="shared" si="0"/>
        <v>597</v>
      </c>
      <c r="L34" s="18">
        <f t="shared" si="1"/>
        <v>74.63</v>
      </c>
      <c r="M34" s="4">
        <f t="shared" si="2"/>
        <v>8</v>
      </c>
    </row>
    <row r="35" spans="1:13" ht="19.5">
      <c r="A35" s="37">
        <v>29</v>
      </c>
      <c r="B35" s="28">
        <v>4210433050</v>
      </c>
      <c r="C35" s="21"/>
      <c r="D35" s="33"/>
      <c r="E35" s="33"/>
      <c r="F35" s="33"/>
      <c r="G35" s="35">
        <v>69</v>
      </c>
      <c r="H35" s="35">
        <v>90</v>
      </c>
      <c r="I35" s="33"/>
      <c r="J35" s="35">
        <v>17</v>
      </c>
      <c r="K35" s="17">
        <f t="shared" si="0"/>
        <v>528</v>
      </c>
      <c r="L35" s="18">
        <f t="shared" si="1"/>
        <v>58.67</v>
      </c>
      <c r="M35" s="4">
        <f t="shared" si="2"/>
        <v>9</v>
      </c>
    </row>
    <row r="36" spans="1:13" ht="19.5">
      <c r="A36" s="37">
        <v>30</v>
      </c>
      <c r="B36" s="28">
        <v>4210433039</v>
      </c>
      <c r="C36" s="12"/>
      <c r="D36" s="33"/>
      <c r="E36" s="33"/>
      <c r="F36" s="33"/>
      <c r="G36" s="33"/>
      <c r="H36" s="33"/>
      <c r="I36" s="35">
        <v>93</v>
      </c>
      <c r="J36" s="33"/>
      <c r="K36" s="17">
        <f t="shared" si="0"/>
        <v>279</v>
      </c>
      <c r="L36" s="18">
        <f t="shared" si="1"/>
        <v>93</v>
      </c>
      <c r="M36" s="4">
        <f t="shared" si="2"/>
        <v>3</v>
      </c>
    </row>
    <row r="37" spans="1:13" ht="19.5">
      <c r="A37" s="37">
        <v>31</v>
      </c>
      <c r="B37" s="30">
        <v>4210533035</v>
      </c>
      <c r="C37" s="36"/>
      <c r="D37" s="33"/>
      <c r="E37" s="33"/>
      <c r="F37" s="33"/>
      <c r="G37" s="35">
        <v>90</v>
      </c>
      <c r="H37" s="33"/>
      <c r="I37" s="33"/>
      <c r="J37" s="33"/>
      <c r="K37" s="17">
        <f t="shared" si="0"/>
        <v>270</v>
      </c>
      <c r="L37" s="18">
        <f t="shared" si="1"/>
        <v>90</v>
      </c>
      <c r="M37" s="4">
        <f t="shared" si="2"/>
        <v>3</v>
      </c>
    </row>
  </sheetData>
  <sheetProtection password="DC68" sheet="1" selectLockedCells="1" selectUnlockedCells="1"/>
  <mergeCells count="5">
    <mergeCell ref="A1:M1"/>
    <mergeCell ref="A5:A6"/>
    <mergeCell ref="A2:M2"/>
    <mergeCell ref="E4:G4"/>
    <mergeCell ref="H4:J4"/>
  </mergeCells>
  <printOptions horizontalCentered="1"/>
  <pageMargins left="0.1968503937007874" right="0.1968503937007874" top="0.1968503937007874" bottom="0.1968503937007874" header="0.0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2018-11-19T03:24:58Z</cp:lastPrinted>
  <dcterms:created xsi:type="dcterms:W3CDTF">2002-09-17T00:57:51Z</dcterms:created>
  <dcterms:modified xsi:type="dcterms:W3CDTF">2018-11-19T06:48:52Z</dcterms:modified>
  <cp:category/>
  <cp:version/>
  <cp:contentType/>
  <cp:contentStatus/>
</cp:coreProperties>
</file>