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30" tabRatio="597" activeTab="2"/>
  </bookViews>
  <sheets>
    <sheet name="應商1-1" sheetId="1" r:id="rId1"/>
    <sheet name="商1-2" sheetId="2" r:id="rId2"/>
    <sheet name="商2-1" sheetId="3" r:id="rId3"/>
  </sheets>
  <definedNames>
    <definedName name="_xlnm.Print_Titles" localSheetId="1">'商1-2'!$1:$6</definedName>
    <definedName name="_xlnm.Print_Titles" localSheetId="2">'商2-1'!$1:$6</definedName>
    <definedName name="_xlnm.Print_Titles" localSheetId="0">'應商1-1'!$1:$6</definedName>
  </definedNames>
  <calcPr fullCalcOnLoad="1"/>
</workbook>
</file>

<file path=xl/sharedStrings.xml><?xml version="1.0" encoding="utf-8"?>
<sst xmlns="http://schemas.openxmlformats.org/spreadsheetml/2006/main" count="63" uniqueCount="43">
  <si>
    <t>班級</t>
  </si>
  <si>
    <t>學號</t>
  </si>
  <si>
    <t>班級</t>
  </si>
  <si>
    <t>學分積</t>
  </si>
  <si>
    <t>學號</t>
  </si>
  <si>
    <t>班級</t>
  </si>
  <si>
    <t>學分積</t>
  </si>
  <si>
    <t>平均分數</t>
  </si>
  <si>
    <t>共修學分</t>
  </si>
  <si>
    <t>學號</t>
  </si>
  <si>
    <t>應商1-1</t>
  </si>
  <si>
    <t>應商1-2</t>
  </si>
  <si>
    <t>應商2-1</t>
  </si>
  <si>
    <t>通識</t>
  </si>
  <si>
    <t>必修</t>
  </si>
  <si>
    <t>生命教育</t>
  </si>
  <si>
    <t>個體經濟學</t>
  </si>
  <si>
    <t>管理學</t>
  </si>
  <si>
    <t>企業倫理</t>
  </si>
  <si>
    <t>國際貿易實務</t>
  </si>
  <si>
    <t>健康管理</t>
  </si>
  <si>
    <t>序  號</t>
  </si>
  <si>
    <t>商業套裝軟體</t>
  </si>
  <si>
    <t>選修</t>
  </si>
  <si>
    <t>必修</t>
  </si>
  <si>
    <t>組織行為</t>
  </si>
  <si>
    <t>電子商務</t>
  </si>
  <si>
    <t>選修</t>
  </si>
  <si>
    <t>通識</t>
  </si>
  <si>
    <t>證券經營與實務</t>
  </si>
  <si>
    <t>商業談判</t>
  </si>
  <si>
    <t>智慧財產權法</t>
  </si>
  <si>
    <t>商務英文</t>
  </si>
  <si>
    <t>稅務(租稅)法規
與實務研討</t>
  </si>
  <si>
    <t>實得學分</t>
  </si>
  <si>
    <t>實得學分</t>
  </si>
  <si>
    <t>操行成績</t>
  </si>
  <si>
    <r>
      <t xml:space="preserve">                 107學年度第1學期 </t>
    </r>
    <r>
      <rPr>
        <b/>
        <sz val="18"/>
        <rFont val="標楷體"/>
        <family val="4"/>
      </rPr>
      <t>學期</t>
    </r>
    <r>
      <rPr>
        <sz val="18"/>
        <rFont val="標楷體"/>
        <family val="4"/>
      </rPr>
      <t xml:space="preserve"> 成績單</t>
    </r>
  </si>
  <si>
    <r>
      <t xml:space="preserve">                107學年度第1學期 </t>
    </r>
    <r>
      <rPr>
        <b/>
        <sz val="18"/>
        <rFont val="標楷體"/>
        <family val="4"/>
      </rPr>
      <t>學期</t>
    </r>
    <r>
      <rPr>
        <sz val="18"/>
        <rFont val="標楷體"/>
        <family val="4"/>
      </rPr>
      <t xml:space="preserve"> 成績單</t>
    </r>
  </si>
  <si>
    <t xml:space="preserve">          國立臺中科技大學院附設空中進修學院臺南教學輔導處</t>
  </si>
  <si>
    <r>
      <t xml:space="preserve">                107學年度第1學期</t>
    </r>
    <r>
      <rPr>
        <b/>
        <sz val="18"/>
        <rFont val="標楷體"/>
        <family val="4"/>
      </rPr>
      <t xml:space="preserve"> 學期</t>
    </r>
    <r>
      <rPr>
        <sz val="18"/>
        <rFont val="標楷體"/>
        <family val="4"/>
      </rPr>
      <t xml:space="preserve"> 成績單</t>
    </r>
  </si>
  <si>
    <t xml:space="preserve">     國立臺中科技大學院附設空中進修學院臺南教學輔導處</t>
  </si>
  <si>
    <t xml:space="preserve">         國立臺中科技大學院附設空中進修學院臺南教學輔導處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</si>
</sst>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;[Red]0.00"/>
  </numFmts>
  <fonts count="51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  <font>
      <sz val="14"/>
      <color indexed="10"/>
      <name val="標楷體"/>
      <family val="4"/>
    </font>
    <font>
      <sz val="18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name val="新細明體"/>
      <family val="1"/>
    </font>
    <font>
      <sz val="14"/>
      <color indexed="57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  <font>
      <b/>
      <sz val="12"/>
      <name val="Calibri Light"/>
      <family val="1"/>
    </font>
    <font>
      <b/>
      <sz val="12"/>
      <name val="Calibri"/>
      <family val="1"/>
    </font>
    <font>
      <sz val="14"/>
      <color theme="9" tint="-0.24997000396251678"/>
      <name val="標楷體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800026416778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distributed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176" fontId="2" fillId="0" borderId="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 applyProtection="1">
      <alignment horizontal="center" vertical="center" textRotation="255"/>
      <protection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3" borderId="12" xfId="0" applyFont="1" applyFill="1" applyBorder="1" applyAlignment="1">
      <alignment horizontal="center" vertical="center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Fill="1" applyBorder="1" applyAlignment="1" applyProtection="1">
      <alignment horizontal="center" vertical="center" textRotation="255"/>
      <protection/>
    </xf>
    <xf numFmtId="0" fontId="48" fillId="0" borderId="10" xfId="0" applyFont="1" applyBorder="1" applyAlignment="1">
      <alignment horizontal="center" vertical="center"/>
    </xf>
    <xf numFmtId="0" fontId="49" fillId="0" borderId="10" xfId="0" applyFont="1" applyBorder="1" applyAlignment="1" applyProtection="1">
      <alignment horizontal="center" vertical="center"/>
      <protection/>
    </xf>
    <xf numFmtId="0" fontId="48" fillId="0" borderId="10" xfId="0" applyFont="1" applyBorder="1" applyAlignment="1" applyProtection="1">
      <alignment horizontal="center" vertical="center"/>
      <protection/>
    </xf>
    <xf numFmtId="0" fontId="48" fillId="34" borderId="10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 applyProtection="1">
      <alignment horizontal="center" vertical="center"/>
      <protection/>
    </xf>
    <xf numFmtId="0" fontId="47" fillId="34" borderId="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>
      <alignment horizontal="left" vertical="center"/>
    </xf>
    <xf numFmtId="0" fontId="47" fillId="34" borderId="10" xfId="0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 textRotation="255"/>
    </xf>
    <xf numFmtId="0" fontId="2" fillId="34" borderId="10" xfId="0" applyFont="1" applyFill="1" applyBorder="1" applyAlignment="1">
      <alignment vertical="center" textRotation="255" wrapText="1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47" fillId="34" borderId="10" xfId="0" applyFont="1" applyFill="1" applyBorder="1" applyAlignment="1" applyProtection="1">
      <alignment horizontal="center" vertical="center"/>
      <protection locked="0"/>
    </xf>
    <xf numFmtId="0" fontId="6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47" fillId="34" borderId="10" xfId="0" applyFont="1" applyFill="1" applyBorder="1" applyAlignment="1">
      <alignment horizontal="center" vertical="center" textRotation="255"/>
    </xf>
    <xf numFmtId="0" fontId="2" fillId="34" borderId="11" xfId="0" applyFont="1" applyFill="1" applyBorder="1" applyAlignment="1" applyProtection="1">
      <alignment horizontal="center" vertical="center" textRotation="255"/>
      <protection/>
    </xf>
    <xf numFmtId="0" fontId="2" fillId="34" borderId="10" xfId="0" applyFont="1" applyFill="1" applyBorder="1" applyAlignment="1">
      <alignment horizontal="center" vertical="center" textRotation="255" wrapText="1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horizontal="center"/>
    </xf>
    <xf numFmtId="0" fontId="7" fillId="35" borderId="10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 applyProtection="1">
      <alignment horizontal="center" vertical="center"/>
      <protection/>
    </xf>
    <xf numFmtId="0" fontId="47" fillId="35" borderId="10" xfId="0" applyFont="1" applyFill="1" applyBorder="1" applyAlignment="1" applyProtection="1">
      <alignment horizontal="center" vertical="center"/>
      <protection/>
    </xf>
    <xf numFmtId="0" fontId="10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176" fontId="2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distributed" vertical="center"/>
      <protection/>
    </xf>
    <xf numFmtId="0" fontId="0" fillId="0" borderId="14" xfId="0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zoomScalePageLayoutView="0" workbookViewId="0" topLeftCell="A1">
      <selection activeCell="T7" sqref="T7"/>
    </sheetView>
  </sheetViews>
  <sheetFormatPr defaultColWidth="9.00390625" defaultRowHeight="16.5"/>
  <cols>
    <col min="1" max="1" width="4.50390625" style="0" customWidth="1"/>
    <col min="2" max="2" width="12.50390625" style="0" customWidth="1"/>
    <col min="3" max="3" width="10.25390625" style="0" customWidth="1"/>
    <col min="4" max="4" width="5.75390625" style="42" customWidth="1"/>
    <col min="5" max="5" width="5.875" style="49" customWidth="1"/>
    <col min="6" max="6" width="6.125" style="42" customWidth="1"/>
    <col min="7" max="7" width="5.75390625" style="42" customWidth="1"/>
    <col min="8" max="8" width="6.125" style="49" customWidth="1"/>
    <col min="9" max="9" width="5.375" style="49" customWidth="1"/>
    <col min="10" max="10" width="6.00390625" style="42" customWidth="1"/>
    <col min="11" max="11" width="8.50390625" style="0" customWidth="1"/>
    <col min="12" max="12" width="9.625" style="0" customWidth="1"/>
    <col min="13" max="13" width="6.625" style="0" customWidth="1"/>
    <col min="14" max="14" width="6.125" style="0" customWidth="1"/>
    <col min="15" max="15" width="6.75390625" style="0" customWidth="1"/>
  </cols>
  <sheetData>
    <row r="1" spans="1:13" s="19" customFormat="1" ht="25.5">
      <c r="A1" s="63" t="s">
        <v>39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9" customFormat="1" ht="25.5">
      <c r="A2" s="64" t="s">
        <v>40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3" ht="19.5">
      <c r="A3" s="3"/>
      <c r="B3" s="3"/>
      <c r="C3" s="3"/>
      <c r="D3" s="27"/>
      <c r="E3" s="27"/>
      <c r="F3" s="27"/>
      <c r="G3" s="27"/>
      <c r="H3" s="27"/>
      <c r="I3" s="27"/>
      <c r="J3" s="27"/>
      <c r="K3" s="3"/>
      <c r="L3" s="5"/>
      <c r="M3" s="3"/>
    </row>
    <row r="4" spans="1:20" ht="19.5">
      <c r="A4" s="3"/>
      <c r="B4" s="3"/>
      <c r="C4" s="3"/>
      <c r="D4" s="67" t="s">
        <v>13</v>
      </c>
      <c r="E4" s="69"/>
      <c r="F4" s="25" t="s">
        <v>14</v>
      </c>
      <c r="G4" s="67" t="s">
        <v>23</v>
      </c>
      <c r="H4" s="68"/>
      <c r="I4" s="68"/>
      <c r="J4" s="69"/>
      <c r="K4" s="3"/>
      <c r="L4" s="5"/>
      <c r="M4" s="3"/>
      <c r="T4" s="42"/>
    </row>
    <row r="5" spans="1:15" ht="122.25" customHeight="1">
      <c r="A5" s="65" t="s">
        <v>21</v>
      </c>
      <c r="B5" s="4" t="s">
        <v>2</v>
      </c>
      <c r="C5" s="4" t="s">
        <v>10</v>
      </c>
      <c r="D5" s="43" t="s">
        <v>15</v>
      </c>
      <c r="E5" s="43" t="s">
        <v>20</v>
      </c>
      <c r="F5" s="43" t="s">
        <v>17</v>
      </c>
      <c r="G5" s="43" t="s">
        <v>16</v>
      </c>
      <c r="H5" s="43" t="s">
        <v>22</v>
      </c>
      <c r="I5" s="43" t="s">
        <v>32</v>
      </c>
      <c r="J5" s="44" t="s">
        <v>31</v>
      </c>
      <c r="K5" s="6" t="s">
        <v>6</v>
      </c>
      <c r="L5" s="18" t="s">
        <v>7</v>
      </c>
      <c r="M5" s="6" t="s">
        <v>8</v>
      </c>
      <c r="N5" s="6" t="s">
        <v>34</v>
      </c>
      <c r="O5" s="32" t="s">
        <v>36</v>
      </c>
    </row>
    <row r="6" spans="1:15" ht="19.5" customHeight="1">
      <c r="A6" s="66"/>
      <c r="B6" s="4" t="s">
        <v>4</v>
      </c>
      <c r="C6" s="4"/>
      <c r="D6" s="25">
        <v>2</v>
      </c>
      <c r="E6" s="25">
        <v>2</v>
      </c>
      <c r="F6" s="29">
        <v>3</v>
      </c>
      <c r="G6" s="29">
        <v>3</v>
      </c>
      <c r="H6" s="29">
        <v>3</v>
      </c>
      <c r="I6" s="29">
        <v>3</v>
      </c>
      <c r="J6" s="29">
        <v>3</v>
      </c>
      <c r="K6" s="1"/>
      <c r="L6" s="2"/>
      <c r="M6" s="1">
        <v>19</v>
      </c>
      <c r="N6" s="31"/>
      <c r="O6" s="31"/>
    </row>
    <row r="7" spans="1:15" ht="19.5" customHeight="1">
      <c r="A7" s="25">
        <v>1</v>
      </c>
      <c r="B7" s="60">
        <v>4310730001</v>
      </c>
      <c r="C7" s="61"/>
      <c r="D7" s="24">
        <v>43</v>
      </c>
      <c r="E7" s="47">
        <v>60</v>
      </c>
      <c r="F7" s="24">
        <v>72</v>
      </c>
      <c r="G7" s="24">
        <v>60</v>
      </c>
      <c r="H7" s="24">
        <v>62</v>
      </c>
      <c r="I7" s="24">
        <v>90</v>
      </c>
      <c r="J7" s="24">
        <v>67</v>
      </c>
      <c r="K7" s="22">
        <f>$D$6*D7+$E$6*E7+$F$6*F7+$G$6*G7+$H$6*H7+$I$6*I7+$J$6*J7</f>
        <v>1259</v>
      </c>
      <c r="L7" s="62">
        <f>IF(K7=0,"",ROUND(K7/M7,2))</f>
        <v>66.26</v>
      </c>
      <c r="M7" s="22">
        <f>IF(K7=0,"",IF(D7&lt;&gt;"",$D$6)+IF(E7&lt;&gt;"",$E$6)+IF(F7&lt;&gt;"",$F$6)+IF(G7&lt;&gt;"",$G$6)+IF(H7&lt;&gt;"",$H$6)+IF(I7&lt;&gt;"",$I$6)+IF(J7&lt;&gt;"",$J$6))</f>
        <v>19</v>
      </c>
      <c r="N7" s="22">
        <f>IF(K7=0,"",IF(D7&gt;=60,$D$6)+IF(E7&gt;=60,$E$6)+IF(F7&gt;=60,$F$6)+IF(G7&gt;=60,$G$6)+IF(H7&gt;=60,$H$6)+IF(I7&gt;=60,$I$6)+IF(J7&gt;=60,$J$6))</f>
        <v>17</v>
      </c>
      <c r="O7" s="37">
        <v>84</v>
      </c>
    </row>
    <row r="8" spans="1:15" ht="19.5" customHeight="1">
      <c r="A8" s="25">
        <v>2</v>
      </c>
      <c r="B8" s="60">
        <v>4310730002</v>
      </c>
      <c r="C8" s="25"/>
      <c r="D8" s="24">
        <v>77</v>
      </c>
      <c r="E8" s="24">
        <v>93</v>
      </c>
      <c r="F8" s="24">
        <v>96</v>
      </c>
      <c r="G8" s="24">
        <v>82</v>
      </c>
      <c r="H8" s="24">
        <v>90</v>
      </c>
      <c r="I8" s="24">
        <v>97</v>
      </c>
      <c r="J8" s="24">
        <v>92</v>
      </c>
      <c r="K8" s="22">
        <f aca="true" t="shared" si="0" ref="K8:K41">$D$6*D8+$E$6*E8+$F$6*F8+$G$6*G8+$H$6*H8+$I$6*I8+$J$6*J8</f>
        <v>1711</v>
      </c>
      <c r="L8" s="62">
        <f aca="true" t="shared" si="1" ref="L8:L41">IF(K8=0,"",ROUND(K8/M8,2))</f>
        <v>90.05</v>
      </c>
      <c r="M8" s="22">
        <f aca="true" t="shared" si="2" ref="M8:M41">IF(K8=0,"",IF(D8&lt;&gt;"",$D$6)+IF(E8&lt;&gt;"",$E$6)+IF(F8&lt;&gt;"",$F$6)+IF(G8&lt;&gt;"",$G$6)+IF(H8&lt;&gt;"",$H$6)+IF(I8&lt;&gt;"",$I$6)+IF(J8&lt;&gt;"",$J$6))</f>
        <v>19</v>
      </c>
      <c r="N8" s="22">
        <f aca="true" t="shared" si="3" ref="N8:N41">IF(K8=0,"",IF(D8&gt;=60,$D$6)+IF(E8&gt;=60,$E$6)+IF(F8&gt;=60,$F$6)+IF(G8&gt;=60,$G$6)+IF(H8&gt;=60,$H$6)+IF(I8&gt;=60,$I$6)+IF(J8&gt;=60,$J$6))</f>
        <v>19</v>
      </c>
      <c r="O8" s="37">
        <v>83</v>
      </c>
    </row>
    <row r="9" spans="1:15" ht="19.5" customHeight="1">
      <c r="A9" s="25">
        <v>3</v>
      </c>
      <c r="B9" s="60">
        <v>4310730003</v>
      </c>
      <c r="C9" s="25"/>
      <c r="D9" s="24">
        <v>60</v>
      </c>
      <c r="E9" s="24">
        <v>91</v>
      </c>
      <c r="F9" s="24">
        <v>90</v>
      </c>
      <c r="G9" s="24">
        <v>82</v>
      </c>
      <c r="H9" s="24">
        <v>82</v>
      </c>
      <c r="I9" s="24">
        <v>100</v>
      </c>
      <c r="J9" s="24">
        <v>93</v>
      </c>
      <c r="K9" s="22">
        <f t="shared" si="0"/>
        <v>1643</v>
      </c>
      <c r="L9" s="62">
        <f t="shared" si="1"/>
        <v>86.47</v>
      </c>
      <c r="M9" s="22">
        <f t="shared" si="2"/>
        <v>19</v>
      </c>
      <c r="N9" s="22">
        <f t="shared" si="3"/>
        <v>19</v>
      </c>
      <c r="O9" s="37">
        <v>85</v>
      </c>
    </row>
    <row r="10" spans="1:15" ht="19.5" customHeight="1">
      <c r="A10" s="25">
        <v>4</v>
      </c>
      <c r="B10" s="60">
        <v>4310730004</v>
      </c>
      <c r="C10" s="25"/>
      <c r="D10" s="24">
        <v>78</v>
      </c>
      <c r="E10" s="24">
        <v>96</v>
      </c>
      <c r="F10" s="24">
        <v>94</v>
      </c>
      <c r="G10" s="24">
        <v>86</v>
      </c>
      <c r="H10" s="24">
        <v>83</v>
      </c>
      <c r="I10" s="24">
        <v>99</v>
      </c>
      <c r="J10" s="24">
        <v>89</v>
      </c>
      <c r="K10" s="22">
        <f t="shared" si="0"/>
        <v>1701</v>
      </c>
      <c r="L10" s="62">
        <f t="shared" si="1"/>
        <v>89.53</v>
      </c>
      <c r="M10" s="22">
        <f t="shared" si="2"/>
        <v>19</v>
      </c>
      <c r="N10" s="22">
        <f t="shared" si="3"/>
        <v>19</v>
      </c>
      <c r="O10" s="37">
        <v>88</v>
      </c>
    </row>
    <row r="11" spans="1:15" ht="19.5" customHeight="1">
      <c r="A11" s="25">
        <v>5</v>
      </c>
      <c r="B11" s="60">
        <v>4310730005</v>
      </c>
      <c r="C11" s="25"/>
      <c r="D11" s="24">
        <v>81</v>
      </c>
      <c r="E11" s="24">
        <v>89</v>
      </c>
      <c r="F11" s="24">
        <v>97</v>
      </c>
      <c r="G11" s="24">
        <v>86</v>
      </c>
      <c r="H11" s="24">
        <v>95</v>
      </c>
      <c r="I11" s="24">
        <v>99</v>
      </c>
      <c r="J11" s="24">
        <v>94</v>
      </c>
      <c r="K11" s="22">
        <f t="shared" si="0"/>
        <v>1753</v>
      </c>
      <c r="L11" s="62">
        <f t="shared" si="1"/>
        <v>92.26</v>
      </c>
      <c r="M11" s="22">
        <f t="shared" si="2"/>
        <v>19</v>
      </c>
      <c r="N11" s="22">
        <f t="shared" si="3"/>
        <v>19</v>
      </c>
      <c r="O11" s="37">
        <v>88</v>
      </c>
    </row>
    <row r="12" spans="1:15" ht="19.5" customHeight="1">
      <c r="A12" s="25">
        <v>6</v>
      </c>
      <c r="B12" s="60">
        <v>4310730006</v>
      </c>
      <c r="C12" s="25"/>
      <c r="D12" s="24">
        <v>86</v>
      </c>
      <c r="E12" s="24">
        <v>98</v>
      </c>
      <c r="F12" s="24">
        <v>97</v>
      </c>
      <c r="G12" s="24">
        <v>91</v>
      </c>
      <c r="H12" s="24">
        <v>94</v>
      </c>
      <c r="I12" s="24">
        <v>99</v>
      </c>
      <c r="J12" s="24">
        <v>95</v>
      </c>
      <c r="K12" s="22">
        <f t="shared" si="0"/>
        <v>1796</v>
      </c>
      <c r="L12" s="62">
        <f t="shared" si="1"/>
        <v>94.53</v>
      </c>
      <c r="M12" s="22">
        <f t="shared" si="2"/>
        <v>19</v>
      </c>
      <c r="N12" s="22">
        <f t="shared" si="3"/>
        <v>19</v>
      </c>
      <c r="O12" s="37">
        <v>88</v>
      </c>
    </row>
    <row r="13" spans="1:15" ht="19.5" customHeight="1">
      <c r="A13" s="25">
        <v>7</v>
      </c>
      <c r="B13" s="60">
        <v>4310730007</v>
      </c>
      <c r="C13" s="25"/>
      <c r="D13" s="45">
        <v>80</v>
      </c>
      <c r="E13" s="24">
        <v>96</v>
      </c>
      <c r="F13" s="24">
        <v>92</v>
      </c>
      <c r="G13" s="24">
        <v>78</v>
      </c>
      <c r="H13" s="24">
        <v>76</v>
      </c>
      <c r="I13" s="24">
        <v>98</v>
      </c>
      <c r="J13" s="24">
        <v>91</v>
      </c>
      <c r="K13" s="22">
        <f t="shared" si="0"/>
        <v>1657</v>
      </c>
      <c r="L13" s="62">
        <f t="shared" si="1"/>
        <v>87.21</v>
      </c>
      <c r="M13" s="22">
        <f t="shared" si="2"/>
        <v>19</v>
      </c>
      <c r="N13" s="22">
        <f t="shared" si="3"/>
        <v>19</v>
      </c>
      <c r="O13" s="37">
        <v>85</v>
      </c>
    </row>
    <row r="14" spans="1:15" ht="19.5" customHeight="1">
      <c r="A14" s="25">
        <v>8</v>
      </c>
      <c r="B14" s="60">
        <v>4310730008</v>
      </c>
      <c r="C14" s="30"/>
      <c r="D14" s="45">
        <v>87</v>
      </c>
      <c r="E14" s="24">
        <v>97</v>
      </c>
      <c r="F14" s="24">
        <v>97</v>
      </c>
      <c r="G14" s="24">
        <v>83</v>
      </c>
      <c r="H14" s="24">
        <v>98</v>
      </c>
      <c r="I14" s="24">
        <v>99</v>
      </c>
      <c r="J14" s="24">
        <v>94</v>
      </c>
      <c r="K14" s="22">
        <f t="shared" si="0"/>
        <v>1781</v>
      </c>
      <c r="L14" s="62">
        <f t="shared" si="1"/>
        <v>93.74</v>
      </c>
      <c r="M14" s="22">
        <f t="shared" si="2"/>
        <v>19</v>
      </c>
      <c r="N14" s="22">
        <f t="shared" si="3"/>
        <v>19</v>
      </c>
      <c r="O14" s="37">
        <v>96</v>
      </c>
    </row>
    <row r="15" spans="1:15" ht="19.5" customHeight="1">
      <c r="A15" s="10">
        <v>9</v>
      </c>
      <c r="B15" s="20">
        <v>4310730009</v>
      </c>
      <c r="C15" s="30"/>
      <c r="D15" s="24">
        <v>75</v>
      </c>
      <c r="E15" s="24">
        <v>78</v>
      </c>
      <c r="F15" s="24">
        <v>94</v>
      </c>
      <c r="G15" s="45">
        <v>89</v>
      </c>
      <c r="H15" s="24">
        <v>85</v>
      </c>
      <c r="I15" s="24">
        <v>86</v>
      </c>
      <c r="J15" s="24">
        <v>92</v>
      </c>
      <c r="K15" s="4">
        <f t="shared" si="0"/>
        <v>1644</v>
      </c>
      <c r="L15" s="9">
        <f t="shared" si="1"/>
        <v>86.53</v>
      </c>
      <c r="M15" s="4">
        <f t="shared" si="2"/>
        <v>19</v>
      </c>
      <c r="N15" s="4">
        <f t="shared" si="3"/>
        <v>19</v>
      </c>
      <c r="O15" s="33">
        <v>87</v>
      </c>
    </row>
    <row r="16" spans="1:15" ht="19.5" customHeight="1">
      <c r="A16" s="10">
        <v>10</v>
      </c>
      <c r="B16" s="20">
        <v>4310730010</v>
      </c>
      <c r="C16" s="10"/>
      <c r="D16" s="24">
        <v>81</v>
      </c>
      <c r="E16" s="24">
        <v>99</v>
      </c>
      <c r="F16" s="24">
        <v>97</v>
      </c>
      <c r="G16" s="24">
        <v>84</v>
      </c>
      <c r="H16" s="24">
        <v>98</v>
      </c>
      <c r="I16" s="24">
        <v>95</v>
      </c>
      <c r="J16" s="24">
        <v>88</v>
      </c>
      <c r="K16" s="4">
        <f t="shared" si="0"/>
        <v>1746</v>
      </c>
      <c r="L16" s="9">
        <f t="shared" si="1"/>
        <v>91.89</v>
      </c>
      <c r="M16" s="4">
        <f t="shared" si="2"/>
        <v>19</v>
      </c>
      <c r="N16" s="4">
        <f t="shared" si="3"/>
        <v>19</v>
      </c>
      <c r="O16" s="33">
        <v>88</v>
      </c>
    </row>
    <row r="17" spans="1:15" ht="19.5" customHeight="1">
      <c r="A17" s="10">
        <v>11</v>
      </c>
      <c r="B17" s="20">
        <v>4310730011</v>
      </c>
      <c r="C17" s="30"/>
      <c r="D17" s="45">
        <v>69</v>
      </c>
      <c r="E17" s="24">
        <v>91</v>
      </c>
      <c r="F17" s="24">
        <v>86</v>
      </c>
      <c r="G17" s="24">
        <v>81</v>
      </c>
      <c r="H17" s="24">
        <v>85</v>
      </c>
      <c r="I17" s="24">
        <v>96</v>
      </c>
      <c r="J17" s="24">
        <v>90</v>
      </c>
      <c r="K17" s="4">
        <f t="shared" si="0"/>
        <v>1634</v>
      </c>
      <c r="L17" s="9">
        <f t="shared" si="1"/>
        <v>86</v>
      </c>
      <c r="M17" s="4">
        <f t="shared" si="2"/>
        <v>19</v>
      </c>
      <c r="N17" s="4">
        <f t="shared" si="3"/>
        <v>19</v>
      </c>
      <c r="O17" s="37">
        <v>83</v>
      </c>
    </row>
    <row r="18" spans="1:15" ht="19.5" customHeight="1">
      <c r="A18" s="10">
        <v>12</v>
      </c>
      <c r="B18" s="20">
        <v>4310730012</v>
      </c>
      <c r="C18" s="25"/>
      <c r="D18" s="45">
        <v>69</v>
      </c>
      <c r="E18" s="24">
        <v>96</v>
      </c>
      <c r="F18" s="24">
        <v>97</v>
      </c>
      <c r="G18" s="24">
        <v>83</v>
      </c>
      <c r="H18" s="24">
        <v>80</v>
      </c>
      <c r="I18" s="24">
        <v>98</v>
      </c>
      <c r="J18" s="24">
        <v>92</v>
      </c>
      <c r="K18" s="4">
        <f t="shared" si="0"/>
        <v>1680</v>
      </c>
      <c r="L18" s="9">
        <f t="shared" si="1"/>
        <v>88.42</v>
      </c>
      <c r="M18" s="4">
        <f t="shared" si="2"/>
        <v>19</v>
      </c>
      <c r="N18" s="4">
        <f t="shared" si="3"/>
        <v>19</v>
      </c>
      <c r="O18" s="33">
        <v>84</v>
      </c>
    </row>
    <row r="19" spans="1:15" ht="19.5" customHeight="1">
      <c r="A19" s="10">
        <v>13</v>
      </c>
      <c r="B19" s="20">
        <v>4310730013</v>
      </c>
      <c r="C19" s="25"/>
      <c r="D19" s="24">
        <v>55</v>
      </c>
      <c r="E19" s="24">
        <v>90</v>
      </c>
      <c r="F19" s="24">
        <v>93</v>
      </c>
      <c r="G19" s="24">
        <v>77</v>
      </c>
      <c r="H19" s="24">
        <v>83</v>
      </c>
      <c r="I19" s="24">
        <v>96</v>
      </c>
      <c r="J19" s="24">
        <v>91</v>
      </c>
      <c r="K19" s="4">
        <f t="shared" si="0"/>
        <v>1610</v>
      </c>
      <c r="L19" s="9">
        <f t="shared" si="1"/>
        <v>84.74</v>
      </c>
      <c r="M19" s="4">
        <f t="shared" si="2"/>
        <v>19</v>
      </c>
      <c r="N19" s="4">
        <f t="shared" si="3"/>
        <v>17</v>
      </c>
      <c r="O19" s="33">
        <v>86</v>
      </c>
    </row>
    <row r="20" spans="1:15" ht="19.5" customHeight="1">
      <c r="A20" s="10">
        <v>14</v>
      </c>
      <c r="B20" s="20">
        <v>4310730014</v>
      </c>
      <c r="C20" s="30"/>
      <c r="D20" s="24">
        <v>60</v>
      </c>
      <c r="E20" s="24">
        <v>91</v>
      </c>
      <c r="F20" s="24">
        <v>96</v>
      </c>
      <c r="G20" s="24">
        <v>91</v>
      </c>
      <c r="H20" s="24">
        <v>80</v>
      </c>
      <c r="I20" s="24">
        <v>96</v>
      </c>
      <c r="J20" s="24">
        <v>86</v>
      </c>
      <c r="K20" s="4">
        <f t="shared" si="0"/>
        <v>1649</v>
      </c>
      <c r="L20" s="9">
        <f t="shared" si="1"/>
        <v>86.79</v>
      </c>
      <c r="M20" s="4">
        <f t="shared" si="2"/>
        <v>19</v>
      </c>
      <c r="N20" s="4">
        <f t="shared" si="3"/>
        <v>19</v>
      </c>
      <c r="O20" s="33">
        <v>88</v>
      </c>
    </row>
    <row r="21" spans="1:15" ht="19.5" customHeight="1">
      <c r="A21" s="10">
        <v>15</v>
      </c>
      <c r="B21" s="20">
        <v>4310730015</v>
      </c>
      <c r="C21" s="16"/>
      <c r="D21" s="24">
        <v>73</v>
      </c>
      <c r="E21" s="24">
        <v>95</v>
      </c>
      <c r="F21" s="45">
        <v>97</v>
      </c>
      <c r="G21" s="24">
        <v>88</v>
      </c>
      <c r="H21" s="24">
        <v>85</v>
      </c>
      <c r="I21" s="24">
        <v>98</v>
      </c>
      <c r="J21" s="24">
        <v>92</v>
      </c>
      <c r="K21" s="4">
        <f t="shared" si="0"/>
        <v>1716</v>
      </c>
      <c r="L21" s="9">
        <f t="shared" si="1"/>
        <v>90.32</v>
      </c>
      <c r="M21" s="4">
        <f t="shared" si="2"/>
        <v>19</v>
      </c>
      <c r="N21" s="4">
        <f t="shared" si="3"/>
        <v>19</v>
      </c>
      <c r="O21" s="33">
        <v>88</v>
      </c>
    </row>
    <row r="22" spans="1:15" ht="19.5" customHeight="1">
      <c r="A22" s="10">
        <v>16</v>
      </c>
      <c r="B22" s="20">
        <v>4310730016</v>
      </c>
      <c r="C22" s="15"/>
      <c r="D22" s="24">
        <v>80</v>
      </c>
      <c r="E22" s="24">
        <v>91</v>
      </c>
      <c r="F22" s="24">
        <v>95</v>
      </c>
      <c r="G22" s="24">
        <v>93</v>
      </c>
      <c r="H22" s="24">
        <v>93</v>
      </c>
      <c r="I22" s="24">
        <v>99</v>
      </c>
      <c r="J22" s="24">
        <v>91</v>
      </c>
      <c r="K22" s="4">
        <f t="shared" si="0"/>
        <v>1755</v>
      </c>
      <c r="L22" s="9">
        <f t="shared" si="1"/>
        <v>92.37</v>
      </c>
      <c r="M22" s="4">
        <f t="shared" si="2"/>
        <v>19</v>
      </c>
      <c r="N22" s="4">
        <f t="shared" si="3"/>
        <v>19</v>
      </c>
      <c r="O22" s="33">
        <v>84</v>
      </c>
    </row>
    <row r="23" spans="1:15" ht="19.5" customHeight="1">
      <c r="A23" s="10">
        <v>17</v>
      </c>
      <c r="B23" s="20">
        <v>4310730017</v>
      </c>
      <c r="C23" s="15"/>
      <c r="D23" s="24">
        <v>67</v>
      </c>
      <c r="E23" s="24">
        <v>83</v>
      </c>
      <c r="F23" s="24">
        <v>93</v>
      </c>
      <c r="G23" s="24">
        <v>83</v>
      </c>
      <c r="H23" s="24">
        <v>77</v>
      </c>
      <c r="I23" s="24">
        <v>95</v>
      </c>
      <c r="J23" s="24">
        <v>91</v>
      </c>
      <c r="K23" s="4">
        <f t="shared" si="0"/>
        <v>1617</v>
      </c>
      <c r="L23" s="9">
        <f t="shared" si="1"/>
        <v>85.11</v>
      </c>
      <c r="M23" s="4">
        <f t="shared" si="2"/>
        <v>19</v>
      </c>
      <c r="N23" s="4">
        <f t="shared" si="3"/>
        <v>19</v>
      </c>
      <c r="O23" s="33">
        <v>82</v>
      </c>
    </row>
    <row r="24" spans="1:15" ht="19.5" customHeight="1">
      <c r="A24" s="10">
        <v>18</v>
      </c>
      <c r="B24" s="20">
        <v>4310730018</v>
      </c>
      <c r="C24" s="25"/>
      <c r="D24" s="24">
        <v>72</v>
      </c>
      <c r="E24" s="24">
        <v>91</v>
      </c>
      <c r="F24" s="24">
        <v>93</v>
      </c>
      <c r="G24" s="24">
        <v>90</v>
      </c>
      <c r="H24" s="24">
        <v>87</v>
      </c>
      <c r="I24" s="24">
        <v>97</v>
      </c>
      <c r="J24" s="24">
        <v>91</v>
      </c>
      <c r="K24" s="4">
        <f t="shared" si="0"/>
        <v>1700</v>
      </c>
      <c r="L24" s="9">
        <f t="shared" si="1"/>
        <v>89.47</v>
      </c>
      <c r="M24" s="4">
        <f t="shared" si="2"/>
        <v>19</v>
      </c>
      <c r="N24" s="4">
        <f t="shared" si="3"/>
        <v>19</v>
      </c>
      <c r="O24" s="33">
        <v>91</v>
      </c>
    </row>
    <row r="25" spans="1:15" ht="19.5" customHeight="1">
      <c r="A25" s="10">
        <v>19</v>
      </c>
      <c r="B25" s="20">
        <v>4310730019</v>
      </c>
      <c r="C25" s="11"/>
      <c r="D25" s="24">
        <v>40</v>
      </c>
      <c r="E25" s="24">
        <v>62</v>
      </c>
      <c r="F25" s="24">
        <v>69</v>
      </c>
      <c r="G25" s="24">
        <v>70</v>
      </c>
      <c r="H25" s="24">
        <v>61</v>
      </c>
      <c r="I25" s="24">
        <v>71</v>
      </c>
      <c r="J25" s="24">
        <v>66</v>
      </c>
      <c r="K25" s="4">
        <f t="shared" si="0"/>
        <v>1215</v>
      </c>
      <c r="L25" s="9">
        <f t="shared" si="1"/>
        <v>63.95</v>
      </c>
      <c r="M25" s="4">
        <f t="shared" si="2"/>
        <v>19</v>
      </c>
      <c r="N25" s="4">
        <f t="shared" si="3"/>
        <v>17</v>
      </c>
      <c r="O25" s="37">
        <v>79</v>
      </c>
    </row>
    <row r="26" spans="1:15" ht="19.5" customHeight="1">
      <c r="A26" s="10">
        <v>20</v>
      </c>
      <c r="B26" s="20">
        <v>4310730020</v>
      </c>
      <c r="C26" s="16"/>
      <c r="D26" s="24">
        <v>80</v>
      </c>
      <c r="E26" s="24">
        <v>92</v>
      </c>
      <c r="F26" s="24">
        <v>95</v>
      </c>
      <c r="G26" s="24">
        <v>93</v>
      </c>
      <c r="H26" s="24">
        <v>86</v>
      </c>
      <c r="I26" s="24">
        <v>100</v>
      </c>
      <c r="J26" s="24">
        <v>95</v>
      </c>
      <c r="K26" s="4">
        <f t="shared" si="0"/>
        <v>1751</v>
      </c>
      <c r="L26" s="9">
        <f t="shared" si="1"/>
        <v>92.16</v>
      </c>
      <c r="M26" s="4">
        <f t="shared" si="2"/>
        <v>19</v>
      </c>
      <c r="N26" s="4">
        <f t="shared" si="3"/>
        <v>19</v>
      </c>
      <c r="O26" s="33">
        <v>88</v>
      </c>
    </row>
    <row r="27" spans="1:15" ht="19.5" customHeight="1">
      <c r="A27" s="10">
        <v>21</v>
      </c>
      <c r="B27" s="20">
        <v>4310730021</v>
      </c>
      <c r="C27" s="15"/>
      <c r="D27" s="24">
        <v>40</v>
      </c>
      <c r="E27" s="24">
        <v>72</v>
      </c>
      <c r="F27" s="24">
        <v>86</v>
      </c>
      <c r="G27" s="24">
        <v>88</v>
      </c>
      <c r="H27" s="24">
        <v>76</v>
      </c>
      <c r="I27" s="24">
        <v>97</v>
      </c>
      <c r="J27" s="24">
        <v>78</v>
      </c>
      <c r="K27" s="4">
        <f t="shared" si="0"/>
        <v>1499</v>
      </c>
      <c r="L27" s="9">
        <f t="shared" si="1"/>
        <v>78.89</v>
      </c>
      <c r="M27" s="4">
        <f t="shared" si="2"/>
        <v>19</v>
      </c>
      <c r="N27" s="4">
        <f t="shared" si="3"/>
        <v>17</v>
      </c>
      <c r="O27" s="33">
        <v>82</v>
      </c>
    </row>
    <row r="28" spans="1:15" ht="19.5" customHeight="1">
      <c r="A28" s="10">
        <v>22</v>
      </c>
      <c r="B28" s="20">
        <v>4310730022</v>
      </c>
      <c r="C28" s="14"/>
      <c r="D28" s="45">
        <v>76</v>
      </c>
      <c r="E28" s="24">
        <v>92</v>
      </c>
      <c r="F28" s="24">
        <v>94</v>
      </c>
      <c r="G28" s="24">
        <v>84</v>
      </c>
      <c r="H28" s="24">
        <v>96</v>
      </c>
      <c r="I28" s="24">
        <v>99</v>
      </c>
      <c r="J28" s="24">
        <v>85</v>
      </c>
      <c r="K28" s="4">
        <f t="shared" si="0"/>
        <v>1710</v>
      </c>
      <c r="L28" s="9">
        <f t="shared" si="1"/>
        <v>90</v>
      </c>
      <c r="M28" s="4">
        <f t="shared" si="2"/>
        <v>19</v>
      </c>
      <c r="N28" s="4">
        <f t="shared" si="3"/>
        <v>19</v>
      </c>
      <c r="O28" s="33">
        <v>88</v>
      </c>
    </row>
    <row r="29" spans="1:15" ht="19.5" customHeight="1">
      <c r="A29" s="10">
        <v>23</v>
      </c>
      <c r="B29" s="20">
        <v>4310730023</v>
      </c>
      <c r="C29" s="30"/>
      <c r="D29" s="24">
        <v>72</v>
      </c>
      <c r="E29" s="24">
        <v>84</v>
      </c>
      <c r="F29" s="24">
        <v>80</v>
      </c>
      <c r="G29" s="24">
        <v>82</v>
      </c>
      <c r="H29" s="24">
        <v>72</v>
      </c>
      <c r="I29" s="24">
        <v>82</v>
      </c>
      <c r="J29" s="24">
        <v>82</v>
      </c>
      <c r="K29" s="4">
        <f t="shared" si="0"/>
        <v>1506</v>
      </c>
      <c r="L29" s="9">
        <f t="shared" si="1"/>
        <v>79.26</v>
      </c>
      <c r="M29" s="4">
        <f t="shared" si="2"/>
        <v>19</v>
      </c>
      <c r="N29" s="4">
        <f t="shared" si="3"/>
        <v>19</v>
      </c>
      <c r="O29" s="33">
        <v>88</v>
      </c>
    </row>
    <row r="30" spans="1:15" ht="19.5" customHeight="1">
      <c r="A30" s="25">
        <v>24</v>
      </c>
      <c r="B30" s="60">
        <v>4310730024</v>
      </c>
      <c r="C30" s="25"/>
      <c r="D30" s="45">
        <v>86</v>
      </c>
      <c r="E30" s="24">
        <v>98</v>
      </c>
      <c r="F30" s="24">
        <v>97</v>
      </c>
      <c r="G30" s="24">
        <v>96</v>
      </c>
      <c r="H30" s="24">
        <v>87</v>
      </c>
      <c r="I30" s="24">
        <v>98</v>
      </c>
      <c r="J30" s="24">
        <v>92</v>
      </c>
      <c r="K30" s="22">
        <f t="shared" si="0"/>
        <v>1778</v>
      </c>
      <c r="L30" s="62">
        <f t="shared" si="1"/>
        <v>93.58</v>
      </c>
      <c r="M30" s="22">
        <f t="shared" si="2"/>
        <v>19</v>
      </c>
      <c r="N30" s="22">
        <f t="shared" si="3"/>
        <v>19</v>
      </c>
      <c r="O30" s="37">
        <v>88</v>
      </c>
    </row>
    <row r="31" spans="1:15" ht="19.5" customHeight="1">
      <c r="A31" s="25">
        <v>25</v>
      </c>
      <c r="B31" s="60">
        <v>4310730025</v>
      </c>
      <c r="C31" s="30"/>
      <c r="D31" s="45">
        <v>71</v>
      </c>
      <c r="E31" s="24">
        <v>84</v>
      </c>
      <c r="F31" s="45">
        <v>91</v>
      </c>
      <c r="G31" s="24">
        <v>81</v>
      </c>
      <c r="H31" s="24">
        <v>88</v>
      </c>
      <c r="I31" s="24">
        <v>96</v>
      </c>
      <c r="J31" s="24">
        <v>88</v>
      </c>
      <c r="K31" s="22">
        <f t="shared" si="0"/>
        <v>1642</v>
      </c>
      <c r="L31" s="62">
        <f t="shared" si="1"/>
        <v>86.42</v>
      </c>
      <c r="M31" s="22">
        <f t="shared" si="2"/>
        <v>19</v>
      </c>
      <c r="N31" s="22">
        <f t="shared" si="3"/>
        <v>19</v>
      </c>
      <c r="O31" s="37">
        <v>88</v>
      </c>
    </row>
    <row r="32" spans="1:15" ht="19.5" customHeight="1">
      <c r="A32" s="25">
        <v>26</v>
      </c>
      <c r="B32" s="60">
        <v>4310730026</v>
      </c>
      <c r="C32" s="25"/>
      <c r="D32" s="24">
        <v>74</v>
      </c>
      <c r="E32" s="24">
        <v>94</v>
      </c>
      <c r="F32" s="24">
        <v>94</v>
      </c>
      <c r="G32" s="24">
        <v>78</v>
      </c>
      <c r="H32" s="24">
        <v>89</v>
      </c>
      <c r="I32" s="24">
        <v>95</v>
      </c>
      <c r="J32" s="24">
        <v>88</v>
      </c>
      <c r="K32" s="22">
        <f t="shared" si="0"/>
        <v>1668</v>
      </c>
      <c r="L32" s="62">
        <f t="shared" si="1"/>
        <v>87.79</v>
      </c>
      <c r="M32" s="22">
        <f t="shared" si="2"/>
        <v>19</v>
      </c>
      <c r="N32" s="22">
        <f t="shared" si="3"/>
        <v>19</v>
      </c>
      <c r="O32" s="37">
        <v>79</v>
      </c>
    </row>
    <row r="33" spans="1:15" ht="19.5" customHeight="1">
      <c r="A33" s="25">
        <v>27</v>
      </c>
      <c r="B33" s="60">
        <v>4310730027</v>
      </c>
      <c r="C33" s="25"/>
      <c r="D33" s="24">
        <v>65</v>
      </c>
      <c r="E33" s="24">
        <v>93</v>
      </c>
      <c r="F33" s="24">
        <v>83</v>
      </c>
      <c r="G33" s="24">
        <v>80</v>
      </c>
      <c r="H33" s="24">
        <v>72</v>
      </c>
      <c r="I33" s="24">
        <v>93</v>
      </c>
      <c r="J33" s="24">
        <v>88</v>
      </c>
      <c r="K33" s="22">
        <f t="shared" si="0"/>
        <v>1564</v>
      </c>
      <c r="L33" s="62">
        <f t="shared" si="1"/>
        <v>82.32</v>
      </c>
      <c r="M33" s="22">
        <f t="shared" si="2"/>
        <v>19</v>
      </c>
      <c r="N33" s="22">
        <f t="shared" si="3"/>
        <v>19</v>
      </c>
      <c r="O33" s="37">
        <v>80</v>
      </c>
    </row>
    <row r="34" spans="1:15" ht="19.5" customHeight="1">
      <c r="A34" s="25">
        <v>28</v>
      </c>
      <c r="B34" s="60">
        <v>4310730028</v>
      </c>
      <c r="C34" s="30"/>
      <c r="D34" s="24">
        <v>70</v>
      </c>
      <c r="E34" s="24">
        <v>87</v>
      </c>
      <c r="F34" s="24">
        <v>83</v>
      </c>
      <c r="G34" s="24">
        <v>72</v>
      </c>
      <c r="H34" s="24">
        <v>78</v>
      </c>
      <c r="I34" s="24">
        <v>84</v>
      </c>
      <c r="J34" s="24">
        <v>74</v>
      </c>
      <c r="K34" s="22">
        <f t="shared" si="0"/>
        <v>1487</v>
      </c>
      <c r="L34" s="62">
        <f t="shared" si="1"/>
        <v>78.26</v>
      </c>
      <c r="M34" s="22">
        <f t="shared" si="2"/>
        <v>19</v>
      </c>
      <c r="N34" s="22">
        <f t="shared" si="3"/>
        <v>19</v>
      </c>
      <c r="O34" s="37">
        <v>84</v>
      </c>
    </row>
    <row r="35" spans="1:15" ht="19.5" customHeight="1">
      <c r="A35" s="25">
        <v>29</v>
      </c>
      <c r="B35" s="60">
        <v>4310730029</v>
      </c>
      <c r="C35" s="25"/>
      <c r="D35" s="24">
        <v>82</v>
      </c>
      <c r="E35" s="24">
        <v>96</v>
      </c>
      <c r="F35" s="24">
        <v>95</v>
      </c>
      <c r="G35" s="24">
        <v>81</v>
      </c>
      <c r="H35" s="24">
        <v>91</v>
      </c>
      <c r="I35" s="24">
        <v>97</v>
      </c>
      <c r="J35" s="24">
        <v>85</v>
      </c>
      <c r="K35" s="22">
        <f t="shared" si="0"/>
        <v>1703</v>
      </c>
      <c r="L35" s="62">
        <f t="shared" si="1"/>
        <v>89.63</v>
      </c>
      <c r="M35" s="22">
        <f t="shared" si="2"/>
        <v>19</v>
      </c>
      <c r="N35" s="22">
        <f t="shared" si="3"/>
        <v>19</v>
      </c>
      <c r="O35" s="37">
        <v>88</v>
      </c>
    </row>
    <row r="36" spans="1:15" ht="19.5" customHeight="1">
      <c r="A36" s="25">
        <v>30</v>
      </c>
      <c r="B36" s="60">
        <v>4310730030</v>
      </c>
      <c r="C36" s="30"/>
      <c r="D36" s="45">
        <v>81</v>
      </c>
      <c r="E36" s="24">
        <v>93</v>
      </c>
      <c r="F36" s="24">
        <v>97</v>
      </c>
      <c r="G36" s="24">
        <v>96</v>
      </c>
      <c r="H36" s="24">
        <v>85</v>
      </c>
      <c r="I36" s="24">
        <v>100</v>
      </c>
      <c r="J36" s="24">
        <v>97</v>
      </c>
      <c r="K36" s="22">
        <f t="shared" si="0"/>
        <v>1773</v>
      </c>
      <c r="L36" s="62">
        <f t="shared" si="1"/>
        <v>93.32</v>
      </c>
      <c r="M36" s="22">
        <f t="shared" si="2"/>
        <v>19</v>
      </c>
      <c r="N36" s="22">
        <f t="shared" si="3"/>
        <v>19</v>
      </c>
      <c r="O36" s="37">
        <v>83</v>
      </c>
    </row>
    <row r="37" spans="1:15" ht="19.5" customHeight="1">
      <c r="A37" s="25">
        <v>31</v>
      </c>
      <c r="B37" s="60">
        <v>4310730031</v>
      </c>
      <c r="C37" s="25"/>
      <c r="D37" s="24">
        <v>81</v>
      </c>
      <c r="E37" s="24">
        <v>98</v>
      </c>
      <c r="F37" s="24">
        <v>96</v>
      </c>
      <c r="G37" s="24">
        <v>91</v>
      </c>
      <c r="H37" s="24">
        <v>98</v>
      </c>
      <c r="I37" s="24">
        <v>98</v>
      </c>
      <c r="J37" s="24">
        <v>96</v>
      </c>
      <c r="K37" s="22">
        <f t="shared" si="0"/>
        <v>1795</v>
      </c>
      <c r="L37" s="62">
        <f t="shared" si="1"/>
        <v>94.47</v>
      </c>
      <c r="M37" s="22">
        <f t="shared" si="2"/>
        <v>19</v>
      </c>
      <c r="N37" s="22">
        <f t="shared" si="3"/>
        <v>19</v>
      </c>
      <c r="O37" s="37">
        <v>91</v>
      </c>
    </row>
    <row r="38" spans="1:15" ht="19.5" customHeight="1">
      <c r="A38" s="10">
        <v>32</v>
      </c>
      <c r="B38" s="20">
        <v>4310730032</v>
      </c>
      <c r="C38" s="11"/>
      <c r="D38" s="24">
        <v>60</v>
      </c>
      <c r="E38" s="24">
        <v>72</v>
      </c>
      <c r="F38" s="45">
        <v>73</v>
      </c>
      <c r="G38" s="24">
        <v>70</v>
      </c>
      <c r="H38" s="24">
        <v>70</v>
      </c>
      <c r="I38" s="24">
        <v>92</v>
      </c>
      <c r="J38" s="24">
        <v>50</v>
      </c>
      <c r="K38" s="4">
        <f t="shared" si="0"/>
        <v>1329</v>
      </c>
      <c r="L38" s="9">
        <f t="shared" si="1"/>
        <v>69.95</v>
      </c>
      <c r="M38" s="4">
        <f t="shared" si="2"/>
        <v>19</v>
      </c>
      <c r="N38" s="4">
        <f t="shared" si="3"/>
        <v>16</v>
      </c>
      <c r="O38" s="33">
        <v>80</v>
      </c>
    </row>
    <row r="39" spans="1:15" ht="19.5" customHeight="1">
      <c r="A39" s="10">
        <v>33</v>
      </c>
      <c r="B39" s="20">
        <v>4310730033</v>
      </c>
      <c r="C39" s="15"/>
      <c r="D39" s="28">
        <v>61</v>
      </c>
      <c r="E39" s="28">
        <v>88</v>
      </c>
      <c r="F39" s="28">
        <v>89</v>
      </c>
      <c r="G39" s="28">
        <v>87</v>
      </c>
      <c r="H39" s="28">
        <v>81</v>
      </c>
      <c r="I39" s="28">
        <v>82</v>
      </c>
      <c r="J39" s="24">
        <v>82</v>
      </c>
      <c r="K39" s="4">
        <f t="shared" si="0"/>
        <v>1561</v>
      </c>
      <c r="L39" s="9">
        <f t="shared" si="1"/>
        <v>82.16</v>
      </c>
      <c r="M39" s="4">
        <f t="shared" si="2"/>
        <v>19</v>
      </c>
      <c r="N39" s="4">
        <f t="shared" si="3"/>
        <v>19</v>
      </c>
      <c r="O39" s="33">
        <v>82</v>
      </c>
    </row>
    <row r="40" spans="1:15" ht="19.5" customHeight="1">
      <c r="A40" s="10">
        <v>34</v>
      </c>
      <c r="B40" s="21">
        <v>4310430033</v>
      </c>
      <c r="C40" s="15"/>
      <c r="D40" s="48">
        <v>90</v>
      </c>
      <c r="E40" s="55"/>
      <c r="F40" s="55"/>
      <c r="G40" s="55"/>
      <c r="H40" s="55"/>
      <c r="I40" s="55"/>
      <c r="J40" s="56"/>
      <c r="K40" s="4">
        <f t="shared" si="0"/>
        <v>180</v>
      </c>
      <c r="L40" s="9">
        <f t="shared" si="1"/>
        <v>90</v>
      </c>
      <c r="M40" s="4">
        <f t="shared" si="2"/>
        <v>2</v>
      </c>
      <c r="N40" s="4">
        <f t="shared" si="3"/>
        <v>2</v>
      </c>
      <c r="O40" s="33">
        <v>88</v>
      </c>
    </row>
    <row r="41" spans="1:15" ht="19.5" customHeight="1">
      <c r="A41" s="10">
        <v>35</v>
      </c>
      <c r="B41" s="21">
        <v>4310530028</v>
      </c>
      <c r="C41" s="15"/>
      <c r="D41" s="48">
        <v>80</v>
      </c>
      <c r="E41" s="55"/>
      <c r="F41" s="55"/>
      <c r="G41" s="55"/>
      <c r="H41" s="55"/>
      <c r="I41" s="55"/>
      <c r="J41" s="53"/>
      <c r="K41" s="4">
        <f t="shared" si="0"/>
        <v>160</v>
      </c>
      <c r="L41" s="9">
        <f t="shared" si="1"/>
        <v>80</v>
      </c>
      <c r="M41" s="4">
        <f t="shared" si="2"/>
        <v>2</v>
      </c>
      <c r="N41" s="4">
        <f t="shared" si="3"/>
        <v>2</v>
      </c>
      <c r="O41" s="33">
        <v>88</v>
      </c>
    </row>
  </sheetData>
  <sheetProtection password="DC68" sheet="1" selectLockedCells="1" selectUnlockedCells="1"/>
  <mergeCells count="5">
    <mergeCell ref="A1:M1"/>
    <mergeCell ref="A2:M2"/>
    <mergeCell ref="A5:A6"/>
    <mergeCell ref="G4:J4"/>
    <mergeCell ref="D4:E4"/>
  </mergeCells>
  <printOptions horizontalCentered="1"/>
  <pageMargins left="0.15748031496062992" right="0.15748031496062992" top="0.1968503937007874" bottom="0.1968503937007874" header="0.5118110236220472" footer="0.5118110236220472"/>
  <pageSetup fitToWidth="0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1">
      <selection activeCell="R7" sqref="R7"/>
    </sheetView>
  </sheetViews>
  <sheetFormatPr defaultColWidth="9.00390625" defaultRowHeight="16.5"/>
  <cols>
    <col min="1" max="1" width="3.375" style="3" customWidth="1"/>
    <col min="2" max="2" width="12.875" style="3" customWidth="1"/>
    <col min="3" max="3" width="10.75390625" style="3" customWidth="1"/>
    <col min="4" max="5" width="5.875" style="27" customWidth="1"/>
    <col min="6" max="6" width="5.625" style="27" customWidth="1"/>
    <col min="7" max="8" width="5.50390625" style="27" customWidth="1"/>
    <col min="9" max="10" width="6.125" style="27" customWidth="1"/>
    <col min="11" max="11" width="8.625" style="3" customWidth="1"/>
    <col min="12" max="12" width="9.75390625" style="5" customWidth="1"/>
    <col min="13" max="13" width="6.375" style="3" customWidth="1"/>
    <col min="14" max="15" width="6.875" style="3" customWidth="1"/>
    <col min="16" max="16384" width="9.00390625" style="3" customWidth="1"/>
  </cols>
  <sheetData>
    <row r="1" spans="1:13" s="19" customFormat="1" ht="25.5">
      <c r="A1" s="63" t="s">
        <v>41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9" customFormat="1" ht="25.5">
      <c r="A2" s="64" t="s">
        <v>38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4:10" ht="19.5">
      <c r="D4" s="67" t="s">
        <v>13</v>
      </c>
      <c r="E4" s="69"/>
      <c r="F4" s="25" t="s">
        <v>14</v>
      </c>
      <c r="G4" s="67" t="s">
        <v>23</v>
      </c>
      <c r="H4" s="68"/>
      <c r="I4" s="68"/>
      <c r="J4" s="69"/>
    </row>
    <row r="5" spans="1:15" s="7" customFormat="1" ht="118.5">
      <c r="A5" s="65" t="s">
        <v>21</v>
      </c>
      <c r="B5" s="4" t="s">
        <v>0</v>
      </c>
      <c r="C5" s="4" t="s">
        <v>11</v>
      </c>
      <c r="D5" s="43" t="s">
        <v>15</v>
      </c>
      <c r="E5" s="43" t="s">
        <v>20</v>
      </c>
      <c r="F5" s="43" t="s">
        <v>17</v>
      </c>
      <c r="G5" s="43" t="s">
        <v>16</v>
      </c>
      <c r="H5" s="43" t="s">
        <v>22</v>
      </c>
      <c r="I5" s="43" t="s">
        <v>32</v>
      </c>
      <c r="J5" s="44" t="s">
        <v>31</v>
      </c>
      <c r="K5" s="6" t="s">
        <v>6</v>
      </c>
      <c r="L5" s="18" t="s">
        <v>7</v>
      </c>
      <c r="M5" s="6" t="s">
        <v>8</v>
      </c>
      <c r="N5" s="6" t="s">
        <v>35</v>
      </c>
      <c r="O5" s="32" t="s">
        <v>36</v>
      </c>
    </row>
    <row r="6" spans="1:15" s="8" customFormat="1" ht="23.25" customHeight="1">
      <c r="A6" s="66"/>
      <c r="B6" s="4" t="s">
        <v>1</v>
      </c>
      <c r="C6" s="4"/>
      <c r="D6" s="25">
        <v>2</v>
      </c>
      <c r="E6" s="25">
        <v>2</v>
      </c>
      <c r="F6" s="29">
        <v>3</v>
      </c>
      <c r="G6" s="29">
        <v>3</v>
      </c>
      <c r="H6" s="29">
        <v>3</v>
      </c>
      <c r="I6" s="29">
        <v>3</v>
      </c>
      <c r="J6" s="29">
        <v>3</v>
      </c>
      <c r="K6" s="1"/>
      <c r="L6" s="2"/>
      <c r="M6" s="1">
        <v>19</v>
      </c>
      <c r="N6" s="1"/>
      <c r="O6" s="1"/>
    </row>
    <row r="7" spans="1:15" ht="19.5" customHeight="1">
      <c r="A7" s="57">
        <v>1</v>
      </c>
      <c r="B7" s="20">
        <v>4310730034</v>
      </c>
      <c r="C7" s="15"/>
      <c r="D7" s="24">
        <v>57</v>
      </c>
      <c r="E7" s="24">
        <v>95</v>
      </c>
      <c r="F7" s="24">
        <v>93</v>
      </c>
      <c r="G7" s="24">
        <v>93</v>
      </c>
      <c r="H7" s="24">
        <v>84</v>
      </c>
      <c r="I7" s="24">
        <v>98</v>
      </c>
      <c r="J7" s="24">
        <v>95</v>
      </c>
      <c r="K7" s="4">
        <f>$D$6*D7+$E$6*E7+$F$6*F7+$G$6*G7+$H$6*H7+$I$6*I7+$J$6*J7</f>
        <v>1693</v>
      </c>
      <c r="L7" s="9">
        <f>IF(K7=0,"",ROUND(K7/M7,2))</f>
        <v>89.11</v>
      </c>
      <c r="M7" s="4">
        <f>IF(K7=0,"",IF(D7&lt;&gt;"",$D$6)+IF(E7&lt;&gt;"",$E$6)+IF(F7&lt;&gt;"",$F$6)+IF(G7&lt;&gt;"",$G$6)+IF(H7&lt;&gt;"",$H$6)+IF(I7&lt;&gt;"",$I$6)+IF(J7&lt;&gt;"",$J$6))</f>
        <v>19</v>
      </c>
      <c r="N7" s="4">
        <f>IF(K7=0,"",IF(D7&gt;=60,$D$6)+IF(E7&gt;=60,$E$6)+IF(F7&gt;=60,$F$6)+IF(G7&gt;=60,$G$6)+IF(H7&gt;=60,$H$6)+IF(I7&gt;=60,$I$6)+IF(J7&gt;=60,$J$6))</f>
        <v>17</v>
      </c>
      <c r="O7" s="34">
        <v>85</v>
      </c>
    </row>
    <row r="8" spans="1:15" ht="19.5" customHeight="1">
      <c r="A8" s="57">
        <v>2</v>
      </c>
      <c r="B8" s="20">
        <v>4310730035</v>
      </c>
      <c r="C8" s="16"/>
      <c r="D8" s="24">
        <v>65</v>
      </c>
      <c r="E8" s="24">
        <v>95</v>
      </c>
      <c r="F8" s="24">
        <v>87</v>
      </c>
      <c r="G8" s="24">
        <v>92</v>
      </c>
      <c r="H8" s="24">
        <v>89</v>
      </c>
      <c r="I8" s="24">
        <v>99</v>
      </c>
      <c r="J8" s="24">
        <v>85</v>
      </c>
      <c r="K8" s="4">
        <f aca="true" t="shared" si="0" ref="K8:K39">$D$6*D8+$E$6*E8+$F$6*F8+$G$6*G8+$H$6*H8+$I$6*I8+$J$6*J8</f>
        <v>1676</v>
      </c>
      <c r="L8" s="9">
        <f aca="true" t="shared" si="1" ref="L8:L39">IF(K8=0,"",ROUND(K8/M8,2))</f>
        <v>88.21</v>
      </c>
      <c r="M8" s="4">
        <f aca="true" t="shared" si="2" ref="M8:M39">IF(K8=0,"",IF(D8&lt;&gt;"",$D$6)+IF(E8&lt;&gt;"",$E$6)+IF(F8&lt;&gt;"",$F$6)+IF(G8&lt;&gt;"",$G$6)+IF(H8&lt;&gt;"",$H$6)+IF(I8&lt;&gt;"",$I$6)+IF(J8&lt;&gt;"",$J$6))</f>
        <v>19</v>
      </c>
      <c r="N8" s="4">
        <f aca="true" t="shared" si="3" ref="N8:N39">IF(K8=0,"",IF(D8&gt;=60,$D$6)+IF(E8&gt;=60,$E$6)+IF(F8&gt;=60,$F$6)+IF(G8&gt;=60,$G$6)+IF(H8&gt;=60,$H$6)+IF(I8&gt;=60,$I$6)+IF(J8&gt;=60,$J$6))</f>
        <v>19</v>
      </c>
      <c r="O8" s="34">
        <v>79</v>
      </c>
    </row>
    <row r="9" spans="1:15" ht="19.5" customHeight="1">
      <c r="A9" s="57">
        <v>3</v>
      </c>
      <c r="B9" s="20">
        <v>4310730036</v>
      </c>
      <c r="C9" s="10"/>
      <c r="D9" s="45">
        <v>73</v>
      </c>
      <c r="E9" s="45">
        <v>93</v>
      </c>
      <c r="F9" s="24">
        <v>94</v>
      </c>
      <c r="G9" s="24">
        <v>92</v>
      </c>
      <c r="H9" s="24">
        <v>80</v>
      </c>
      <c r="I9" s="24">
        <v>97</v>
      </c>
      <c r="J9" s="24">
        <v>86</v>
      </c>
      <c r="K9" s="4">
        <f t="shared" si="0"/>
        <v>1679</v>
      </c>
      <c r="L9" s="9">
        <f t="shared" si="1"/>
        <v>88.37</v>
      </c>
      <c r="M9" s="4">
        <f t="shared" si="2"/>
        <v>19</v>
      </c>
      <c r="N9" s="4">
        <f t="shared" si="3"/>
        <v>19</v>
      </c>
      <c r="O9" s="34">
        <v>85</v>
      </c>
    </row>
    <row r="10" spans="1:15" ht="19.5" customHeight="1">
      <c r="A10" s="60">
        <v>4</v>
      </c>
      <c r="B10" s="60">
        <v>4310730037</v>
      </c>
      <c r="C10" s="30"/>
      <c r="D10" s="24">
        <v>87</v>
      </c>
      <c r="E10" s="24">
        <v>98</v>
      </c>
      <c r="F10" s="45">
        <v>97</v>
      </c>
      <c r="G10" s="24">
        <v>92</v>
      </c>
      <c r="H10" s="24">
        <v>98</v>
      </c>
      <c r="I10" s="24">
        <v>98</v>
      </c>
      <c r="J10" s="24">
        <v>99</v>
      </c>
      <c r="K10" s="22">
        <f t="shared" si="0"/>
        <v>1822</v>
      </c>
      <c r="L10" s="62">
        <f t="shared" si="1"/>
        <v>95.89</v>
      </c>
      <c r="M10" s="22">
        <f t="shared" si="2"/>
        <v>19</v>
      </c>
      <c r="N10" s="22">
        <f t="shared" si="3"/>
        <v>19</v>
      </c>
      <c r="O10" s="38">
        <v>88</v>
      </c>
    </row>
    <row r="11" spans="1:15" ht="19.5" customHeight="1">
      <c r="A11" s="60">
        <v>5</v>
      </c>
      <c r="B11" s="60">
        <v>4310730038</v>
      </c>
      <c r="C11" s="25"/>
      <c r="D11" s="45">
        <v>68</v>
      </c>
      <c r="E11" s="45">
        <v>86</v>
      </c>
      <c r="F11" s="24">
        <v>90</v>
      </c>
      <c r="G11" s="24">
        <v>90</v>
      </c>
      <c r="H11" s="24">
        <v>87</v>
      </c>
      <c r="I11" s="24">
        <v>99</v>
      </c>
      <c r="J11" s="24">
        <v>88</v>
      </c>
      <c r="K11" s="22">
        <f t="shared" si="0"/>
        <v>1670</v>
      </c>
      <c r="L11" s="62">
        <f t="shared" si="1"/>
        <v>87.89</v>
      </c>
      <c r="M11" s="22">
        <f t="shared" si="2"/>
        <v>19</v>
      </c>
      <c r="N11" s="22">
        <f t="shared" si="3"/>
        <v>19</v>
      </c>
      <c r="O11" s="38">
        <v>85</v>
      </c>
    </row>
    <row r="12" spans="1:15" ht="19.5" customHeight="1">
      <c r="A12" s="60">
        <v>6</v>
      </c>
      <c r="B12" s="60">
        <v>4310730039</v>
      </c>
      <c r="C12" s="25"/>
      <c r="D12" s="24">
        <v>69</v>
      </c>
      <c r="E12" s="24">
        <v>94</v>
      </c>
      <c r="F12" s="24">
        <v>92</v>
      </c>
      <c r="G12" s="24">
        <v>93</v>
      </c>
      <c r="H12" s="24">
        <v>92</v>
      </c>
      <c r="I12" s="24">
        <v>98</v>
      </c>
      <c r="J12" s="24">
        <v>85</v>
      </c>
      <c r="K12" s="22">
        <f t="shared" si="0"/>
        <v>1706</v>
      </c>
      <c r="L12" s="62">
        <f t="shared" si="1"/>
        <v>89.79</v>
      </c>
      <c r="M12" s="22">
        <f t="shared" si="2"/>
        <v>19</v>
      </c>
      <c r="N12" s="22">
        <f t="shared" si="3"/>
        <v>19</v>
      </c>
      <c r="O12" s="38">
        <v>79</v>
      </c>
    </row>
    <row r="13" spans="1:15" ht="19.5" customHeight="1">
      <c r="A13" s="60">
        <v>7</v>
      </c>
      <c r="B13" s="60">
        <v>4310730040</v>
      </c>
      <c r="C13" s="30"/>
      <c r="D13" s="24">
        <v>76</v>
      </c>
      <c r="E13" s="24">
        <v>93</v>
      </c>
      <c r="F13" s="24">
        <v>96</v>
      </c>
      <c r="G13" s="24">
        <v>80</v>
      </c>
      <c r="H13" s="24">
        <v>91</v>
      </c>
      <c r="I13" s="24">
        <v>99</v>
      </c>
      <c r="J13" s="24">
        <v>82</v>
      </c>
      <c r="K13" s="22">
        <f t="shared" si="0"/>
        <v>1682</v>
      </c>
      <c r="L13" s="62">
        <f t="shared" si="1"/>
        <v>88.53</v>
      </c>
      <c r="M13" s="22">
        <f t="shared" si="2"/>
        <v>19</v>
      </c>
      <c r="N13" s="22">
        <f t="shared" si="3"/>
        <v>19</v>
      </c>
      <c r="O13" s="38">
        <v>78</v>
      </c>
    </row>
    <row r="14" spans="1:15" ht="19.5" customHeight="1">
      <c r="A14" s="60">
        <v>8</v>
      </c>
      <c r="B14" s="60">
        <v>4310730041</v>
      </c>
      <c r="C14" s="30"/>
      <c r="D14" s="45">
        <v>88</v>
      </c>
      <c r="E14" s="45">
        <v>94</v>
      </c>
      <c r="F14" s="24">
        <v>97</v>
      </c>
      <c r="G14" s="24">
        <v>97</v>
      </c>
      <c r="H14" s="24">
        <v>90</v>
      </c>
      <c r="I14" s="24">
        <v>99</v>
      </c>
      <c r="J14" s="24">
        <v>96</v>
      </c>
      <c r="K14" s="22">
        <f t="shared" si="0"/>
        <v>1801</v>
      </c>
      <c r="L14" s="62">
        <f t="shared" si="1"/>
        <v>94.79</v>
      </c>
      <c r="M14" s="22">
        <f t="shared" si="2"/>
        <v>19</v>
      </c>
      <c r="N14" s="22">
        <f t="shared" si="3"/>
        <v>19</v>
      </c>
      <c r="O14" s="38">
        <v>91</v>
      </c>
    </row>
    <row r="15" spans="1:15" ht="19.5" customHeight="1">
      <c r="A15" s="60">
        <v>9</v>
      </c>
      <c r="B15" s="60">
        <v>4310730042</v>
      </c>
      <c r="C15" s="30"/>
      <c r="D15" s="24">
        <v>71</v>
      </c>
      <c r="E15" s="24">
        <v>95</v>
      </c>
      <c r="F15" s="24">
        <v>91</v>
      </c>
      <c r="G15" s="24">
        <v>93</v>
      </c>
      <c r="H15" s="24">
        <v>91</v>
      </c>
      <c r="I15" s="24">
        <v>99</v>
      </c>
      <c r="J15" s="24">
        <v>89</v>
      </c>
      <c r="K15" s="22">
        <f t="shared" si="0"/>
        <v>1721</v>
      </c>
      <c r="L15" s="62">
        <f t="shared" si="1"/>
        <v>90.58</v>
      </c>
      <c r="M15" s="22">
        <f t="shared" si="2"/>
        <v>19</v>
      </c>
      <c r="N15" s="22">
        <f t="shared" si="3"/>
        <v>19</v>
      </c>
      <c r="O15" s="38">
        <v>84</v>
      </c>
    </row>
    <row r="16" spans="1:15" ht="19.5" customHeight="1">
      <c r="A16" s="60">
        <v>10</v>
      </c>
      <c r="B16" s="60">
        <v>4310730043</v>
      </c>
      <c r="C16" s="25"/>
      <c r="D16" s="24">
        <v>78</v>
      </c>
      <c r="E16" s="24">
        <v>94</v>
      </c>
      <c r="F16" s="24">
        <v>96</v>
      </c>
      <c r="G16" s="24">
        <v>93</v>
      </c>
      <c r="H16" s="24">
        <v>94</v>
      </c>
      <c r="I16" s="24">
        <v>99</v>
      </c>
      <c r="J16" s="24">
        <v>90</v>
      </c>
      <c r="K16" s="22">
        <f t="shared" si="0"/>
        <v>1760</v>
      </c>
      <c r="L16" s="62">
        <f t="shared" si="1"/>
        <v>92.63</v>
      </c>
      <c r="M16" s="22">
        <f t="shared" si="2"/>
        <v>19</v>
      </c>
      <c r="N16" s="22">
        <f t="shared" si="3"/>
        <v>19</v>
      </c>
      <c r="O16" s="38">
        <v>90</v>
      </c>
    </row>
    <row r="17" spans="1:15" ht="19.5" customHeight="1">
      <c r="A17" s="60">
        <v>11</v>
      </c>
      <c r="B17" s="60">
        <v>4310730044</v>
      </c>
      <c r="C17" s="30"/>
      <c r="D17" s="24">
        <v>78</v>
      </c>
      <c r="E17" s="24">
        <v>95</v>
      </c>
      <c r="F17" s="24">
        <v>91</v>
      </c>
      <c r="G17" s="45">
        <v>93</v>
      </c>
      <c r="H17" s="24">
        <v>86</v>
      </c>
      <c r="I17" s="24">
        <v>99</v>
      </c>
      <c r="J17" s="24">
        <v>90</v>
      </c>
      <c r="K17" s="22">
        <f t="shared" si="0"/>
        <v>1723</v>
      </c>
      <c r="L17" s="62">
        <f t="shared" si="1"/>
        <v>90.68</v>
      </c>
      <c r="M17" s="22">
        <f t="shared" si="2"/>
        <v>19</v>
      </c>
      <c r="N17" s="22">
        <f t="shared" si="3"/>
        <v>19</v>
      </c>
      <c r="O17" s="38">
        <v>84</v>
      </c>
    </row>
    <row r="18" spans="1:15" ht="19.5" customHeight="1">
      <c r="A18" s="60">
        <v>12</v>
      </c>
      <c r="B18" s="60">
        <v>4310730045</v>
      </c>
      <c r="C18" s="25"/>
      <c r="D18" s="24">
        <v>88</v>
      </c>
      <c r="E18" s="24">
        <v>96</v>
      </c>
      <c r="F18" s="24">
        <v>97</v>
      </c>
      <c r="G18" s="24">
        <v>94</v>
      </c>
      <c r="H18" s="24">
        <v>94</v>
      </c>
      <c r="I18" s="24">
        <v>99</v>
      </c>
      <c r="J18" s="24">
        <v>92</v>
      </c>
      <c r="K18" s="22">
        <f t="shared" si="0"/>
        <v>1796</v>
      </c>
      <c r="L18" s="62">
        <f t="shared" si="1"/>
        <v>94.53</v>
      </c>
      <c r="M18" s="22">
        <f t="shared" si="2"/>
        <v>19</v>
      </c>
      <c r="N18" s="22">
        <f t="shared" si="3"/>
        <v>19</v>
      </c>
      <c r="O18" s="38">
        <v>88</v>
      </c>
    </row>
    <row r="19" spans="1:15" ht="19.5" customHeight="1">
      <c r="A19" s="57">
        <v>13</v>
      </c>
      <c r="B19" s="20">
        <v>4310730046</v>
      </c>
      <c r="C19" s="25"/>
      <c r="D19" s="45">
        <v>71</v>
      </c>
      <c r="E19" s="45">
        <v>96</v>
      </c>
      <c r="F19" s="24">
        <v>86</v>
      </c>
      <c r="G19" s="24">
        <v>88</v>
      </c>
      <c r="H19" s="24">
        <v>89</v>
      </c>
      <c r="I19" s="24">
        <v>99</v>
      </c>
      <c r="J19" s="24">
        <v>84</v>
      </c>
      <c r="K19" s="4">
        <f t="shared" si="0"/>
        <v>1672</v>
      </c>
      <c r="L19" s="9">
        <f t="shared" si="1"/>
        <v>88</v>
      </c>
      <c r="M19" s="4">
        <f t="shared" si="2"/>
        <v>19</v>
      </c>
      <c r="N19" s="4">
        <f t="shared" si="3"/>
        <v>19</v>
      </c>
      <c r="O19" s="38">
        <v>81</v>
      </c>
    </row>
    <row r="20" spans="1:15" ht="19.5" customHeight="1">
      <c r="A20" s="57">
        <v>14</v>
      </c>
      <c r="B20" s="20">
        <v>4310730047</v>
      </c>
      <c r="C20" s="10"/>
      <c r="D20" s="24">
        <v>80</v>
      </c>
      <c r="E20" s="24">
        <v>94</v>
      </c>
      <c r="F20" s="24">
        <v>96</v>
      </c>
      <c r="G20" s="24">
        <v>91</v>
      </c>
      <c r="H20" s="24">
        <v>96</v>
      </c>
      <c r="I20" s="24">
        <v>99</v>
      </c>
      <c r="J20" s="24">
        <v>82</v>
      </c>
      <c r="K20" s="4">
        <f t="shared" si="0"/>
        <v>1740</v>
      </c>
      <c r="L20" s="9">
        <f t="shared" si="1"/>
        <v>91.58</v>
      </c>
      <c r="M20" s="4">
        <f t="shared" si="2"/>
        <v>19</v>
      </c>
      <c r="N20" s="4">
        <f t="shared" si="3"/>
        <v>19</v>
      </c>
      <c r="O20" s="34">
        <v>88</v>
      </c>
    </row>
    <row r="21" spans="1:15" ht="19.5" customHeight="1">
      <c r="A21" s="57">
        <v>15</v>
      </c>
      <c r="B21" s="20">
        <v>4310730048</v>
      </c>
      <c r="C21" s="11"/>
      <c r="D21" s="45">
        <v>75</v>
      </c>
      <c r="E21" s="45">
        <v>95</v>
      </c>
      <c r="F21" s="24">
        <v>95</v>
      </c>
      <c r="G21" s="24">
        <v>92</v>
      </c>
      <c r="H21" s="24">
        <v>95</v>
      </c>
      <c r="I21" s="24">
        <v>99</v>
      </c>
      <c r="J21" s="24">
        <v>92</v>
      </c>
      <c r="K21" s="4">
        <f t="shared" si="0"/>
        <v>1759</v>
      </c>
      <c r="L21" s="9">
        <f t="shared" si="1"/>
        <v>92.58</v>
      </c>
      <c r="M21" s="4">
        <f t="shared" si="2"/>
        <v>19</v>
      </c>
      <c r="N21" s="4">
        <f t="shared" si="3"/>
        <v>19</v>
      </c>
      <c r="O21" s="34">
        <v>91</v>
      </c>
    </row>
    <row r="22" spans="1:15" ht="19.5" customHeight="1">
      <c r="A22" s="57">
        <v>16</v>
      </c>
      <c r="B22" s="20">
        <v>4310730049</v>
      </c>
      <c r="C22" s="15"/>
      <c r="D22" s="24">
        <v>75</v>
      </c>
      <c r="E22" s="24">
        <v>95</v>
      </c>
      <c r="F22" s="24">
        <v>97</v>
      </c>
      <c r="G22" s="24">
        <v>91</v>
      </c>
      <c r="H22" s="24">
        <v>89</v>
      </c>
      <c r="I22" s="24">
        <v>99</v>
      </c>
      <c r="J22" s="24">
        <v>94</v>
      </c>
      <c r="K22" s="4">
        <f t="shared" si="0"/>
        <v>1750</v>
      </c>
      <c r="L22" s="9">
        <f t="shared" si="1"/>
        <v>92.11</v>
      </c>
      <c r="M22" s="4">
        <f t="shared" si="2"/>
        <v>19</v>
      </c>
      <c r="N22" s="4">
        <f t="shared" si="3"/>
        <v>19</v>
      </c>
      <c r="O22" s="34">
        <v>82</v>
      </c>
    </row>
    <row r="23" spans="1:15" ht="19.5" customHeight="1">
      <c r="A23" s="57">
        <v>17</v>
      </c>
      <c r="B23" s="20">
        <v>4310730050</v>
      </c>
      <c r="C23" s="25"/>
      <c r="D23" s="45">
        <v>81</v>
      </c>
      <c r="E23" s="45">
        <v>93</v>
      </c>
      <c r="F23" s="24">
        <v>96</v>
      </c>
      <c r="G23" s="24">
        <v>90</v>
      </c>
      <c r="H23" s="24">
        <v>86</v>
      </c>
      <c r="I23" s="24">
        <v>96</v>
      </c>
      <c r="J23" s="24">
        <v>90</v>
      </c>
      <c r="K23" s="4">
        <f t="shared" si="0"/>
        <v>1722</v>
      </c>
      <c r="L23" s="9">
        <f t="shared" si="1"/>
        <v>90.63</v>
      </c>
      <c r="M23" s="4">
        <f t="shared" si="2"/>
        <v>19</v>
      </c>
      <c r="N23" s="4">
        <f t="shared" si="3"/>
        <v>19</v>
      </c>
      <c r="O23" s="34">
        <v>87</v>
      </c>
    </row>
    <row r="24" spans="1:15" ht="19.5" customHeight="1">
      <c r="A24" s="57">
        <v>18</v>
      </c>
      <c r="B24" s="20">
        <v>4310730051</v>
      </c>
      <c r="C24" s="25"/>
      <c r="D24" s="45">
        <v>79</v>
      </c>
      <c r="E24" s="45">
        <v>97</v>
      </c>
      <c r="F24" s="24">
        <v>91</v>
      </c>
      <c r="G24" s="24">
        <v>94</v>
      </c>
      <c r="H24" s="24">
        <v>96</v>
      </c>
      <c r="I24" s="24">
        <v>99</v>
      </c>
      <c r="J24" s="24">
        <v>90</v>
      </c>
      <c r="K24" s="4">
        <f t="shared" si="0"/>
        <v>1762</v>
      </c>
      <c r="L24" s="9">
        <f t="shared" si="1"/>
        <v>92.74</v>
      </c>
      <c r="M24" s="4">
        <f t="shared" si="2"/>
        <v>19</v>
      </c>
      <c r="N24" s="4">
        <f t="shared" si="3"/>
        <v>19</v>
      </c>
      <c r="O24" s="34">
        <v>84</v>
      </c>
    </row>
    <row r="25" spans="1:15" ht="19.5" customHeight="1">
      <c r="A25" s="57">
        <v>19</v>
      </c>
      <c r="B25" s="20">
        <v>4310730052</v>
      </c>
      <c r="C25" s="10"/>
      <c r="D25" s="24">
        <v>72</v>
      </c>
      <c r="E25" s="24">
        <v>95</v>
      </c>
      <c r="F25" s="24">
        <v>84</v>
      </c>
      <c r="G25" s="24">
        <v>92</v>
      </c>
      <c r="H25" s="24">
        <v>92</v>
      </c>
      <c r="I25" s="24">
        <v>99</v>
      </c>
      <c r="J25" s="45">
        <v>91</v>
      </c>
      <c r="K25" s="4">
        <f t="shared" si="0"/>
        <v>1708</v>
      </c>
      <c r="L25" s="9">
        <f t="shared" si="1"/>
        <v>89.89</v>
      </c>
      <c r="M25" s="4">
        <f t="shared" si="2"/>
        <v>19</v>
      </c>
      <c r="N25" s="4">
        <f t="shared" si="3"/>
        <v>19</v>
      </c>
      <c r="O25" s="34">
        <v>84</v>
      </c>
    </row>
    <row r="26" spans="1:15" ht="19.5" customHeight="1">
      <c r="A26" s="57">
        <v>20</v>
      </c>
      <c r="B26" s="20">
        <v>4310730053</v>
      </c>
      <c r="C26" s="11"/>
      <c r="D26" s="24">
        <v>80</v>
      </c>
      <c r="E26" s="24">
        <v>91</v>
      </c>
      <c r="F26" s="45">
        <v>94</v>
      </c>
      <c r="G26" s="24">
        <v>93</v>
      </c>
      <c r="H26" s="24">
        <v>75</v>
      </c>
      <c r="I26" s="24">
        <v>97</v>
      </c>
      <c r="J26" s="24">
        <v>89</v>
      </c>
      <c r="K26" s="4">
        <f t="shared" si="0"/>
        <v>1686</v>
      </c>
      <c r="L26" s="9">
        <f t="shared" si="1"/>
        <v>88.74</v>
      </c>
      <c r="M26" s="4">
        <f t="shared" si="2"/>
        <v>19</v>
      </c>
      <c r="N26" s="4">
        <f t="shared" si="3"/>
        <v>19</v>
      </c>
      <c r="O26" s="34">
        <v>88</v>
      </c>
    </row>
    <row r="27" spans="1:15" ht="19.5" customHeight="1">
      <c r="A27" s="57">
        <v>21</v>
      </c>
      <c r="B27" s="20">
        <v>4310730054</v>
      </c>
      <c r="C27" s="15"/>
      <c r="D27" s="45">
        <v>82</v>
      </c>
      <c r="E27" s="45">
        <v>93</v>
      </c>
      <c r="F27" s="45">
        <v>94</v>
      </c>
      <c r="G27" s="45">
        <v>94</v>
      </c>
      <c r="H27" s="24">
        <v>92</v>
      </c>
      <c r="I27" s="24">
        <v>98</v>
      </c>
      <c r="J27" s="24">
        <v>88</v>
      </c>
      <c r="K27" s="4">
        <f t="shared" si="0"/>
        <v>1748</v>
      </c>
      <c r="L27" s="9">
        <f t="shared" si="1"/>
        <v>92</v>
      </c>
      <c r="M27" s="4">
        <f t="shared" si="2"/>
        <v>19</v>
      </c>
      <c r="N27" s="4">
        <f t="shared" si="3"/>
        <v>19</v>
      </c>
      <c r="O27" s="34">
        <v>79</v>
      </c>
    </row>
    <row r="28" spans="1:15" ht="19.5" customHeight="1">
      <c r="A28" s="57">
        <v>22</v>
      </c>
      <c r="B28" s="20">
        <v>4310730055</v>
      </c>
      <c r="C28" s="15"/>
      <c r="D28" s="24">
        <v>76</v>
      </c>
      <c r="E28" s="24">
        <v>96</v>
      </c>
      <c r="F28" s="45">
        <v>95</v>
      </c>
      <c r="G28" s="45">
        <v>94</v>
      </c>
      <c r="H28" s="24">
        <v>95</v>
      </c>
      <c r="I28" s="24">
        <v>100</v>
      </c>
      <c r="J28" s="24">
        <v>93</v>
      </c>
      <c r="K28" s="4">
        <f t="shared" si="0"/>
        <v>1775</v>
      </c>
      <c r="L28" s="9">
        <f t="shared" si="1"/>
        <v>93.42</v>
      </c>
      <c r="M28" s="4">
        <f t="shared" si="2"/>
        <v>19</v>
      </c>
      <c r="N28" s="4">
        <f t="shared" si="3"/>
        <v>19</v>
      </c>
      <c r="O28" s="34">
        <v>88</v>
      </c>
    </row>
    <row r="29" spans="1:15" ht="19.5" customHeight="1">
      <c r="A29" s="57">
        <v>23</v>
      </c>
      <c r="B29" s="20">
        <v>4310730056</v>
      </c>
      <c r="C29" s="17"/>
      <c r="D29" s="24">
        <v>82</v>
      </c>
      <c r="E29" s="24">
        <v>95</v>
      </c>
      <c r="F29" s="45">
        <v>94</v>
      </c>
      <c r="G29" s="24">
        <v>94</v>
      </c>
      <c r="H29" s="24">
        <v>84</v>
      </c>
      <c r="I29" s="24">
        <v>99</v>
      </c>
      <c r="J29" s="45">
        <v>84</v>
      </c>
      <c r="K29" s="4">
        <f t="shared" si="0"/>
        <v>1719</v>
      </c>
      <c r="L29" s="9">
        <f t="shared" si="1"/>
        <v>90.47</v>
      </c>
      <c r="M29" s="4">
        <f t="shared" si="2"/>
        <v>19</v>
      </c>
      <c r="N29" s="4">
        <f t="shared" si="3"/>
        <v>19</v>
      </c>
      <c r="O29" s="34">
        <v>78</v>
      </c>
    </row>
    <row r="30" spans="1:15" ht="19.5" customHeight="1">
      <c r="A30" s="57">
        <v>24</v>
      </c>
      <c r="B30" s="20">
        <v>4310730057</v>
      </c>
      <c r="C30" s="10"/>
      <c r="D30" s="24">
        <v>78</v>
      </c>
      <c r="E30" s="24">
        <v>94</v>
      </c>
      <c r="F30" s="24">
        <v>96</v>
      </c>
      <c r="G30" s="24">
        <v>91</v>
      </c>
      <c r="H30" s="24">
        <v>93</v>
      </c>
      <c r="I30" s="24">
        <v>99</v>
      </c>
      <c r="J30" s="24">
        <v>95</v>
      </c>
      <c r="K30" s="4">
        <f t="shared" si="0"/>
        <v>1766</v>
      </c>
      <c r="L30" s="9">
        <f t="shared" si="1"/>
        <v>92.95</v>
      </c>
      <c r="M30" s="4">
        <f t="shared" si="2"/>
        <v>19</v>
      </c>
      <c r="N30" s="4">
        <f t="shared" si="3"/>
        <v>19</v>
      </c>
      <c r="O30" s="34">
        <v>88</v>
      </c>
    </row>
    <row r="31" spans="1:15" ht="19.5" customHeight="1">
      <c r="A31" s="57">
        <v>25</v>
      </c>
      <c r="B31" s="20">
        <v>4310730058</v>
      </c>
      <c r="C31" s="30"/>
      <c r="D31" s="24">
        <v>79</v>
      </c>
      <c r="E31" s="24">
        <v>94</v>
      </c>
      <c r="F31" s="24">
        <v>95</v>
      </c>
      <c r="G31" s="24">
        <v>93</v>
      </c>
      <c r="H31" s="24">
        <v>96</v>
      </c>
      <c r="I31" s="24">
        <v>97</v>
      </c>
      <c r="J31" s="24">
        <v>87</v>
      </c>
      <c r="K31" s="4">
        <f t="shared" si="0"/>
        <v>1750</v>
      </c>
      <c r="L31" s="9">
        <f t="shared" si="1"/>
        <v>92.11</v>
      </c>
      <c r="M31" s="4">
        <f t="shared" si="2"/>
        <v>19</v>
      </c>
      <c r="N31" s="4">
        <f t="shared" si="3"/>
        <v>19</v>
      </c>
      <c r="O31" s="34">
        <v>91</v>
      </c>
    </row>
    <row r="32" spans="1:15" ht="19.5" customHeight="1">
      <c r="A32" s="60">
        <v>26</v>
      </c>
      <c r="B32" s="60">
        <v>4310730059</v>
      </c>
      <c r="C32" s="25"/>
      <c r="D32" s="24">
        <v>86</v>
      </c>
      <c r="E32" s="24">
        <v>95</v>
      </c>
      <c r="F32" s="24">
        <v>96</v>
      </c>
      <c r="G32" s="24">
        <v>91</v>
      </c>
      <c r="H32" s="24">
        <v>95</v>
      </c>
      <c r="I32" s="24">
        <v>100</v>
      </c>
      <c r="J32" s="24">
        <v>97</v>
      </c>
      <c r="K32" s="22">
        <f t="shared" si="0"/>
        <v>1799</v>
      </c>
      <c r="L32" s="62">
        <f t="shared" si="1"/>
        <v>94.68</v>
      </c>
      <c r="M32" s="22">
        <f t="shared" si="2"/>
        <v>19</v>
      </c>
      <c r="N32" s="22">
        <f t="shared" si="3"/>
        <v>19</v>
      </c>
      <c r="O32" s="38">
        <v>83</v>
      </c>
    </row>
    <row r="33" spans="1:15" ht="19.5" customHeight="1">
      <c r="A33" s="60">
        <v>27</v>
      </c>
      <c r="B33" s="60">
        <v>4310730060</v>
      </c>
      <c r="C33" s="25"/>
      <c r="D33" s="24">
        <v>77</v>
      </c>
      <c r="E33" s="24">
        <v>93</v>
      </c>
      <c r="F33" s="24">
        <v>96</v>
      </c>
      <c r="G33" s="24">
        <v>92</v>
      </c>
      <c r="H33" s="24">
        <v>88</v>
      </c>
      <c r="I33" s="24">
        <v>97</v>
      </c>
      <c r="J33" s="24">
        <v>87</v>
      </c>
      <c r="K33" s="22">
        <f t="shared" si="0"/>
        <v>1720</v>
      </c>
      <c r="L33" s="62">
        <f t="shared" si="1"/>
        <v>90.53</v>
      </c>
      <c r="M33" s="22">
        <f t="shared" si="2"/>
        <v>19</v>
      </c>
      <c r="N33" s="22">
        <f t="shared" si="3"/>
        <v>19</v>
      </c>
      <c r="O33" s="38">
        <v>85</v>
      </c>
    </row>
    <row r="34" spans="1:15" ht="19.5" customHeight="1">
      <c r="A34" s="60">
        <v>28</v>
      </c>
      <c r="B34" s="60">
        <v>4310730061</v>
      </c>
      <c r="C34" s="25"/>
      <c r="D34" s="24">
        <v>70</v>
      </c>
      <c r="E34" s="24">
        <v>94</v>
      </c>
      <c r="F34" s="24">
        <v>95</v>
      </c>
      <c r="G34" s="24">
        <v>90</v>
      </c>
      <c r="H34" s="24">
        <v>90</v>
      </c>
      <c r="I34" s="24">
        <v>99</v>
      </c>
      <c r="J34" s="24">
        <v>91</v>
      </c>
      <c r="K34" s="22">
        <f t="shared" si="0"/>
        <v>1723</v>
      </c>
      <c r="L34" s="62">
        <f t="shared" si="1"/>
        <v>90.68</v>
      </c>
      <c r="M34" s="22">
        <f t="shared" si="2"/>
        <v>19</v>
      </c>
      <c r="N34" s="22">
        <f t="shared" si="3"/>
        <v>19</v>
      </c>
      <c r="O34" s="38">
        <v>85</v>
      </c>
    </row>
    <row r="35" spans="1:15" ht="19.5" customHeight="1">
      <c r="A35" s="60">
        <v>29</v>
      </c>
      <c r="B35" s="60">
        <v>4310730062</v>
      </c>
      <c r="C35" s="25"/>
      <c r="D35" s="24">
        <v>88</v>
      </c>
      <c r="E35" s="24">
        <v>96</v>
      </c>
      <c r="F35" s="24">
        <v>97</v>
      </c>
      <c r="G35" s="24">
        <v>94</v>
      </c>
      <c r="H35" s="24">
        <v>95</v>
      </c>
      <c r="I35" s="24">
        <v>99</v>
      </c>
      <c r="J35" s="24">
        <v>99</v>
      </c>
      <c r="K35" s="22">
        <f t="shared" si="0"/>
        <v>1820</v>
      </c>
      <c r="L35" s="62">
        <f t="shared" si="1"/>
        <v>95.79</v>
      </c>
      <c r="M35" s="22">
        <f t="shared" si="2"/>
        <v>19</v>
      </c>
      <c r="N35" s="22">
        <f t="shared" si="3"/>
        <v>19</v>
      </c>
      <c r="O35" s="38">
        <v>88</v>
      </c>
    </row>
    <row r="36" spans="1:15" ht="19.5" customHeight="1">
      <c r="A36" s="57">
        <v>30</v>
      </c>
      <c r="B36" s="20">
        <v>4310730063</v>
      </c>
      <c r="C36" s="25"/>
      <c r="D36" s="46">
        <v>75</v>
      </c>
      <c r="E36" s="46">
        <v>94</v>
      </c>
      <c r="F36" s="46">
        <v>95</v>
      </c>
      <c r="G36" s="22">
        <v>92</v>
      </c>
      <c r="H36" s="22">
        <v>94</v>
      </c>
      <c r="I36" s="24">
        <v>100</v>
      </c>
      <c r="J36" s="24">
        <v>97</v>
      </c>
      <c r="K36" s="4">
        <f t="shared" si="0"/>
        <v>1772</v>
      </c>
      <c r="L36" s="9">
        <f t="shared" si="1"/>
        <v>93.26</v>
      </c>
      <c r="M36" s="4">
        <f t="shared" si="2"/>
        <v>19</v>
      </c>
      <c r="N36" s="4">
        <f t="shared" si="3"/>
        <v>19</v>
      </c>
      <c r="O36" s="34">
        <v>88</v>
      </c>
    </row>
    <row r="37" spans="1:15" ht="19.5" customHeight="1">
      <c r="A37" s="57">
        <v>31</v>
      </c>
      <c r="B37" s="20">
        <v>4310730064</v>
      </c>
      <c r="C37" s="25"/>
      <c r="D37" s="46">
        <v>70</v>
      </c>
      <c r="E37" s="46">
        <v>84</v>
      </c>
      <c r="F37" s="22">
        <v>81</v>
      </c>
      <c r="G37" s="22">
        <v>85</v>
      </c>
      <c r="H37" s="22">
        <v>72</v>
      </c>
      <c r="I37" s="24">
        <v>89</v>
      </c>
      <c r="J37" s="24">
        <v>84</v>
      </c>
      <c r="K37" s="4">
        <f t="shared" si="0"/>
        <v>1541</v>
      </c>
      <c r="L37" s="9">
        <f t="shared" si="1"/>
        <v>81.11</v>
      </c>
      <c r="M37" s="4">
        <f t="shared" si="2"/>
        <v>19</v>
      </c>
      <c r="N37" s="4">
        <f t="shared" si="3"/>
        <v>19</v>
      </c>
      <c r="O37" s="34">
        <v>84</v>
      </c>
    </row>
    <row r="38" spans="1:15" ht="19.5" customHeight="1">
      <c r="A38" s="57">
        <v>32</v>
      </c>
      <c r="B38" s="20">
        <v>4310730065</v>
      </c>
      <c r="C38" s="17"/>
      <c r="D38" s="46">
        <v>84</v>
      </c>
      <c r="E38" s="46">
        <v>97</v>
      </c>
      <c r="F38" s="46">
        <v>98</v>
      </c>
      <c r="G38" s="22">
        <v>95</v>
      </c>
      <c r="H38" s="22">
        <v>94</v>
      </c>
      <c r="I38" s="24">
        <v>98</v>
      </c>
      <c r="J38" s="24">
        <v>84</v>
      </c>
      <c r="K38" s="4">
        <f t="shared" si="0"/>
        <v>1769</v>
      </c>
      <c r="L38" s="9">
        <f t="shared" si="1"/>
        <v>93.11</v>
      </c>
      <c r="M38" s="4">
        <f t="shared" si="2"/>
        <v>19</v>
      </c>
      <c r="N38" s="4">
        <f t="shared" si="3"/>
        <v>19</v>
      </c>
      <c r="O38" s="34">
        <v>84</v>
      </c>
    </row>
    <row r="39" spans="1:15" ht="19.5" customHeight="1">
      <c r="A39" s="57">
        <v>33</v>
      </c>
      <c r="B39" s="20">
        <v>4310730066</v>
      </c>
      <c r="C39" s="25"/>
      <c r="D39" s="22">
        <v>71</v>
      </c>
      <c r="E39" s="22">
        <v>95</v>
      </c>
      <c r="F39" s="22">
        <v>97</v>
      </c>
      <c r="G39" s="22">
        <v>91</v>
      </c>
      <c r="H39" s="22">
        <v>93</v>
      </c>
      <c r="I39" s="24">
        <v>99</v>
      </c>
      <c r="J39" s="24">
        <v>84</v>
      </c>
      <c r="K39" s="4">
        <f t="shared" si="0"/>
        <v>1724</v>
      </c>
      <c r="L39" s="9">
        <f t="shared" si="1"/>
        <v>90.74</v>
      </c>
      <c r="M39" s="4">
        <f t="shared" si="2"/>
        <v>19</v>
      </c>
      <c r="N39" s="4">
        <f t="shared" si="3"/>
        <v>19</v>
      </c>
      <c r="O39" s="34">
        <v>84</v>
      </c>
    </row>
  </sheetData>
  <sheetProtection password="DC68" sheet="1" selectLockedCells="1" selectUnlockedCells="1"/>
  <mergeCells count="5">
    <mergeCell ref="A1:M1"/>
    <mergeCell ref="A2:M2"/>
    <mergeCell ref="A5:A6"/>
    <mergeCell ref="D4:E4"/>
    <mergeCell ref="G4:J4"/>
  </mergeCells>
  <printOptions horizontalCentered="1"/>
  <pageMargins left="0.15748031496062992" right="0.15748031496062992" top="0.3937007874015748" bottom="0.3937007874015748" header="0.03937007874015748" footer="0"/>
  <pageSetup fitToWidth="0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R6" sqref="R6"/>
    </sheetView>
  </sheetViews>
  <sheetFormatPr defaultColWidth="9.00390625" defaultRowHeight="16.5"/>
  <cols>
    <col min="1" max="1" width="4.50390625" style="3" customWidth="1"/>
    <col min="2" max="2" width="12.875" style="3" customWidth="1"/>
    <col min="3" max="3" width="11.125" style="3" customWidth="1"/>
    <col min="4" max="4" width="5.50390625" style="27" bestFit="1" customWidth="1"/>
    <col min="5" max="5" width="5.50390625" style="39" bestFit="1" customWidth="1"/>
    <col min="6" max="9" width="5.50390625" style="27" customWidth="1"/>
    <col min="10" max="10" width="7.125" style="27" customWidth="1"/>
    <col min="11" max="11" width="8.125" style="3" customWidth="1"/>
    <col min="12" max="12" width="8.75390625" style="3" customWidth="1"/>
    <col min="13" max="13" width="6.125" style="5" customWidth="1"/>
    <col min="14" max="15" width="7.125" style="3" customWidth="1"/>
    <col min="16" max="16384" width="9.00390625" style="3" customWidth="1"/>
  </cols>
  <sheetData>
    <row r="1" spans="1:13" s="19" customFormat="1" ht="25.5">
      <c r="A1" s="63" t="s">
        <v>42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s="19" customFormat="1" ht="25.5">
      <c r="A2" s="64" t="s">
        <v>37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4" spans="4:11" ht="19.5">
      <c r="D4" s="25" t="s">
        <v>28</v>
      </c>
      <c r="E4" s="40" t="s">
        <v>24</v>
      </c>
      <c r="F4" s="67" t="s">
        <v>27</v>
      </c>
      <c r="G4" s="68"/>
      <c r="H4" s="68"/>
      <c r="I4" s="70"/>
      <c r="J4" s="71"/>
      <c r="K4" s="13"/>
    </row>
    <row r="5" spans="1:15" s="7" customFormat="1" ht="184.5" customHeight="1">
      <c r="A5" s="65" t="s">
        <v>21</v>
      </c>
      <c r="B5" s="4" t="s">
        <v>5</v>
      </c>
      <c r="C5" s="4" t="s">
        <v>12</v>
      </c>
      <c r="D5" s="43" t="s">
        <v>18</v>
      </c>
      <c r="E5" s="50" t="s">
        <v>19</v>
      </c>
      <c r="F5" s="43" t="s">
        <v>25</v>
      </c>
      <c r="G5" s="51" t="s">
        <v>30</v>
      </c>
      <c r="H5" s="43" t="s">
        <v>29</v>
      </c>
      <c r="I5" s="43" t="s">
        <v>26</v>
      </c>
      <c r="J5" s="52" t="s">
        <v>33</v>
      </c>
      <c r="K5" s="6" t="s">
        <v>3</v>
      </c>
      <c r="L5" s="18" t="s">
        <v>7</v>
      </c>
      <c r="M5" s="6" t="s">
        <v>8</v>
      </c>
      <c r="N5" s="6" t="s">
        <v>35</v>
      </c>
      <c r="O5" s="32" t="s">
        <v>36</v>
      </c>
    </row>
    <row r="6" spans="1:15" s="8" customFormat="1" ht="20.25" customHeight="1">
      <c r="A6" s="66"/>
      <c r="B6" s="4" t="s">
        <v>9</v>
      </c>
      <c r="C6" s="4"/>
      <c r="D6" s="25">
        <v>2</v>
      </c>
      <c r="E6" s="41">
        <v>3</v>
      </c>
      <c r="F6" s="29">
        <v>3</v>
      </c>
      <c r="G6" s="29">
        <v>3</v>
      </c>
      <c r="H6" s="29">
        <v>3</v>
      </c>
      <c r="I6" s="29">
        <v>3</v>
      </c>
      <c r="J6" s="29">
        <v>3</v>
      </c>
      <c r="K6" s="1"/>
      <c r="L6" s="2"/>
      <c r="M6" s="1">
        <v>20</v>
      </c>
      <c r="N6" s="1"/>
      <c r="O6" s="1"/>
    </row>
    <row r="7" spans="1:15" ht="19.5">
      <c r="A7" s="57">
        <v>1</v>
      </c>
      <c r="B7" s="20">
        <v>4310630001</v>
      </c>
      <c r="C7" s="11"/>
      <c r="D7" s="24">
        <v>85</v>
      </c>
      <c r="E7" s="47">
        <v>94</v>
      </c>
      <c r="F7" s="24">
        <v>78</v>
      </c>
      <c r="G7" s="24">
        <v>68</v>
      </c>
      <c r="H7" s="24">
        <v>76</v>
      </c>
      <c r="I7" s="24">
        <v>87</v>
      </c>
      <c r="J7" s="24">
        <v>84</v>
      </c>
      <c r="K7" s="4">
        <f>$D$6*D7+$E$6*E7+$F$6*F7+$G$6*G7+$H$6*H7+$I$6*I7+$J$6*J7</f>
        <v>1631</v>
      </c>
      <c r="L7" s="9">
        <f>IF(K7=0,"",ROUND(K7/M7,2))</f>
        <v>81.55</v>
      </c>
      <c r="M7" s="4">
        <f>IF(K7=0,"",IF(D7&lt;&gt;"",$D$6)+IF(E7&lt;&gt;"",$E$6)+IF(F7&lt;&gt;"",$F$6)+IF(G7&lt;&gt;"",$G$6)+IF(H7&lt;&gt;"",$H$6)+IF(I7&lt;&gt;"",$I$6)+IF(J7&lt;&gt;"",$J$6))</f>
        <v>20</v>
      </c>
      <c r="N7" s="4">
        <f>IF(K7=0,"",IF(D7&gt;=60,$D$6)+IF(E7&gt;=60,$E$6)+IF(F7&gt;=60,$F$6)+IF(G7&gt;=60,$G$6)+IF(H7&gt;=60,$H$6)+IF(I7&gt;=60,$I$6)+IF(J7&gt;=60,$J$6))</f>
        <v>20</v>
      </c>
      <c r="O7" s="35">
        <v>84</v>
      </c>
    </row>
    <row r="8" spans="1:15" ht="19.5">
      <c r="A8" s="60">
        <v>2</v>
      </c>
      <c r="B8" s="60">
        <v>4310630002</v>
      </c>
      <c r="C8" s="25"/>
      <c r="D8" s="24">
        <v>94</v>
      </c>
      <c r="E8" s="47">
        <v>95</v>
      </c>
      <c r="F8" s="24">
        <v>97</v>
      </c>
      <c r="G8" s="24">
        <v>96</v>
      </c>
      <c r="H8" s="24">
        <v>95</v>
      </c>
      <c r="I8" s="45">
        <v>84</v>
      </c>
      <c r="J8" s="24">
        <v>96</v>
      </c>
      <c r="K8" s="22">
        <f aca="true" t="shared" si="0" ref="K8:K37">$D$6*D8+$E$6*E8+$F$6*F8+$G$6*G8+$H$6*H8+$I$6*I8+$J$6*J8</f>
        <v>1877</v>
      </c>
      <c r="L8" s="62">
        <f aca="true" t="shared" si="1" ref="L8:L37">IF(K8=0,"",ROUND(K8/M8,2))</f>
        <v>93.85</v>
      </c>
      <c r="M8" s="22">
        <f aca="true" t="shared" si="2" ref="M8:M37">IF(K8=0,"",IF(D8&lt;&gt;"",$D$6)+IF(E8&lt;&gt;"",$E$6)+IF(F8&lt;&gt;"",$F$6)+IF(G8&lt;&gt;"",$G$6)+IF(H8&lt;&gt;"",$H$6)+IF(I8&lt;&gt;"",$I$6)+IF(J8&lt;&gt;"",$J$6))</f>
        <v>20</v>
      </c>
      <c r="N8" s="22">
        <f aca="true" t="shared" si="3" ref="N8:N37">IF(K8=0,"",IF(D8&gt;=60,$D$6)+IF(E8&gt;=60,$E$6)+IF(F8&gt;=60,$F$6)+IF(G8&gt;=60,$G$6)+IF(H8&gt;=60,$H$6)+IF(I8&gt;=60,$I$6)+IF(J8&gt;=60,$J$6))</f>
        <v>20</v>
      </c>
      <c r="O8" s="36">
        <v>91</v>
      </c>
    </row>
    <row r="9" spans="1:15" ht="19.5">
      <c r="A9" s="60">
        <v>3</v>
      </c>
      <c r="B9" s="60">
        <v>4310630003</v>
      </c>
      <c r="C9" s="25"/>
      <c r="D9" s="24">
        <v>97</v>
      </c>
      <c r="E9" s="47">
        <v>92</v>
      </c>
      <c r="F9" s="24">
        <v>96</v>
      </c>
      <c r="G9" s="24">
        <v>95</v>
      </c>
      <c r="H9" s="24">
        <v>96</v>
      </c>
      <c r="I9" s="24">
        <v>84</v>
      </c>
      <c r="J9" s="24">
        <v>98</v>
      </c>
      <c r="K9" s="22">
        <f t="shared" si="0"/>
        <v>1877</v>
      </c>
      <c r="L9" s="62">
        <f t="shared" si="1"/>
        <v>93.85</v>
      </c>
      <c r="M9" s="22">
        <f t="shared" si="2"/>
        <v>20</v>
      </c>
      <c r="N9" s="22">
        <f t="shared" si="3"/>
        <v>20</v>
      </c>
      <c r="O9" s="36">
        <v>91</v>
      </c>
    </row>
    <row r="10" spans="1:15" ht="19.5">
      <c r="A10" s="57">
        <v>4</v>
      </c>
      <c r="B10" s="20">
        <v>4310630004</v>
      </c>
      <c r="C10" s="15"/>
      <c r="D10" s="24">
        <v>85</v>
      </c>
      <c r="E10" s="47">
        <v>93</v>
      </c>
      <c r="F10" s="24">
        <v>81</v>
      </c>
      <c r="G10" s="24">
        <v>82</v>
      </c>
      <c r="H10" s="24">
        <v>93</v>
      </c>
      <c r="I10" s="24">
        <v>87</v>
      </c>
      <c r="J10" s="24">
        <v>96</v>
      </c>
      <c r="K10" s="4">
        <f t="shared" si="0"/>
        <v>1766</v>
      </c>
      <c r="L10" s="9">
        <f t="shared" si="1"/>
        <v>88.3</v>
      </c>
      <c r="M10" s="4">
        <f t="shared" si="2"/>
        <v>20</v>
      </c>
      <c r="N10" s="4">
        <f t="shared" si="3"/>
        <v>20</v>
      </c>
      <c r="O10" s="35">
        <v>85</v>
      </c>
    </row>
    <row r="11" spans="1:15" ht="19.5">
      <c r="A11" s="57">
        <v>5</v>
      </c>
      <c r="B11" s="20">
        <v>4310630005</v>
      </c>
      <c r="C11" s="10"/>
      <c r="D11" s="45">
        <v>83</v>
      </c>
      <c r="E11" s="47">
        <v>94</v>
      </c>
      <c r="F11" s="24">
        <v>78</v>
      </c>
      <c r="G11" s="24">
        <v>91</v>
      </c>
      <c r="H11" s="24">
        <v>88</v>
      </c>
      <c r="I11" s="24">
        <v>78</v>
      </c>
      <c r="J11" s="24">
        <v>98</v>
      </c>
      <c r="K11" s="4">
        <f t="shared" si="0"/>
        <v>1747</v>
      </c>
      <c r="L11" s="9">
        <f t="shared" si="1"/>
        <v>87.35</v>
      </c>
      <c r="M11" s="4">
        <f t="shared" si="2"/>
        <v>20</v>
      </c>
      <c r="N11" s="4">
        <f t="shared" si="3"/>
        <v>20</v>
      </c>
      <c r="O11" s="35">
        <v>87</v>
      </c>
    </row>
    <row r="12" spans="1:15" ht="19.5">
      <c r="A12" s="57">
        <v>6</v>
      </c>
      <c r="B12" s="20">
        <v>4310630006</v>
      </c>
      <c r="C12" s="10"/>
      <c r="D12" s="24">
        <v>87</v>
      </c>
      <c r="E12" s="47">
        <v>95</v>
      </c>
      <c r="F12" s="24">
        <v>82</v>
      </c>
      <c r="G12" s="24">
        <v>86</v>
      </c>
      <c r="H12" s="24">
        <v>86</v>
      </c>
      <c r="I12" s="24">
        <v>85</v>
      </c>
      <c r="J12" s="45">
        <v>94</v>
      </c>
      <c r="K12" s="4">
        <f t="shared" si="0"/>
        <v>1758</v>
      </c>
      <c r="L12" s="9">
        <f t="shared" si="1"/>
        <v>87.9</v>
      </c>
      <c r="M12" s="4">
        <f t="shared" si="2"/>
        <v>20</v>
      </c>
      <c r="N12" s="4">
        <f t="shared" si="3"/>
        <v>20</v>
      </c>
      <c r="O12" s="35">
        <v>93</v>
      </c>
    </row>
    <row r="13" spans="1:15" ht="19.5">
      <c r="A13" s="57">
        <v>7</v>
      </c>
      <c r="B13" s="20">
        <v>4310630007</v>
      </c>
      <c r="C13" s="10"/>
      <c r="D13" s="24">
        <v>88</v>
      </c>
      <c r="E13" s="47">
        <v>94</v>
      </c>
      <c r="F13" s="24">
        <v>86</v>
      </c>
      <c r="G13" s="24">
        <v>75</v>
      </c>
      <c r="H13" s="47">
        <v>95</v>
      </c>
      <c r="I13" s="45">
        <v>85</v>
      </c>
      <c r="J13" s="24">
        <v>88</v>
      </c>
      <c r="K13" s="4">
        <f t="shared" si="0"/>
        <v>1745</v>
      </c>
      <c r="L13" s="9">
        <f t="shared" si="1"/>
        <v>87.25</v>
      </c>
      <c r="M13" s="4">
        <f t="shared" si="2"/>
        <v>20</v>
      </c>
      <c r="N13" s="4">
        <f t="shared" si="3"/>
        <v>20</v>
      </c>
      <c r="O13" s="35">
        <v>84</v>
      </c>
    </row>
    <row r="14" spans="1:15" ht="19.5">
      <c r="A14" s="57">
        <v>8</v>
      </c>
      <c r="B14" s="20">
        <v>4310630010</v>
      </c>
      <c r="C14" s="10"/>
      <c r="D14" s="24">
        <v>87</v>
      </c>
      <c r="E14" s="47">
        <v>93</v>
      </c>
      <c r="F14" s="24">
        <v>88</v>
      </c>
      <c r="G14" s="24">
        <v>94</v>
      </c>
      <c r="H14" s="24">
        <v>92</v>
      </c>
      <c r="I14" s="24">
        <v>89</v>
      </c>
      <c r="J14" s="24">
        <v>97</v>
      </c>
      <c r="K14" s="4">
        <f t="shared" si="0"/>
        <v>1833</v>
      </c>
      <c r="L14" s="9">
        <f t="shared" si="1"/>
        <v>91.65</v>
      </c>
      <c r="M14" s="4">
        <f t="shared" si="2"/>
        <v>20</v>
      </c>
      <c r="N14" s="4">
        <f t="shared" si="3"/>
        <v>20</v>
      </c>
      <c r="O14" s="35">
        <v>91</v>
      </c>
    </row>
    <row r="15" spans="1:15" ht="19.5">
      <c r="A15" s="57">
        <v>9</v>
      </c>
      <c r="B15" s="20">
        <v>4310630011</v>
      </c>
      <c r="C15" s="10"/>
      <c r="D15" s="24">
        <v>83</v>
      </c>
      <c r="E15" s="47">
        <v>91</v>
      </c>
      <c r="F15" s="24">
        <v>91</v>
      </c>
      <c r="G15" s="24">
        <v>87</v>
      </c>
      <c r="H15" s="24">
        <v>95</v>
      </c>
      <c r="I15" s="24">
        <v>81</v>
      </c>
      <c r="J15" s="24">
        <v>85</v>
      </c>
      <c r="K15" s="4">
        <f t="shared" si="0"/>
        <v>1756</v>
      </c>
      <c r="L15" s="9">
        <f t="shared" si="1"/>
        <v>87.8</v>
      </c>
      <c r="M15" s="4">
        <f t="shared" si="2"/>
        <v>20</v>
      </c>
      <c r="N15" s="4">
        <f t="shared" si="3"/>
        <v>20</v>
      </c>
      <c r="O15" s="35">
        <v>81</v>
      </c>
    </row>
    <row r="16" spans="1:15" ht="19.5">
      <c r="A16" s="57">
        <v>10</v>
      </c>
      <c r="B16" s="20">
        <v>4310630012</v>
      </c>
      <c r="C16" s="15"/>
      <c r="D16" s="24">
        <v>70</v>
      </c>
      <c r="E16" s="47">
        <v>92</v>
      </c>
      <c r="F16" s="24">
        <v>64</v>
      </c>
      <c r="G16" s="24">
        <v>60</v>
      </c>
      <c r="H16" s="24">
        <v>66</v>
      </c>
      <c r="I16" s="24">
        <v>68</v>
      </c>
      <c r="J16" s="24">
        <v>64</v>
      </c>
      <c r="K16" s="4">
        <f t="shared" si="0"/>
        <v>1382</v>
      </c>
      <c r="L16" s="9">
        <f t="shared" si="1"/>
        <v>69.1</v>
      </c>
      <c r="M16" s="4">
        <f t="shared" si="2"/>
        <v>20</v>
      </c>
      <c r="N16" s="4">
        <f t="shared" si="3"/>
        <v>20</v>
      </c>
      <c r="O16" s="35">
        <v>71</v>
      </c>
    </row>
    <row r="17" spans="1:15" ht="19.5">
      <c r="A17" s="57">
        <v>11</v>
      </c>
      <c r="B17" s="20">
        <v>4310630013</v>
      </c>
      <c r="C17" s="15"/>
      <c r="D17" s="24">
        <v>82</v>
      </c>
      <c r="E17" s="47">
        <v>93</v>
      </c>
      <c r="F17" s="24">
        <v>86</v>
      </c>
      <c r="G17" s="24">
        <v>72</v>
      </c>
      <c r="H17" s="24">
        <v>93</v>
      </c>
      <c r="I17" s="24">
        <v>74</v>
      </c>
      <c r="J17" s="45">
        <v>86</v>
      </c>
      <c r="K17" s="4">
        <f t="shared" si="0"/>
        <v>1676</v>
      </c>
      <c r="L17" s="9">
        <f t="shared" si="1"/>
        <v>83.8</v>
      </c>
      <c r="M17" s="4">
        <f t="shared" si="2"/>
        <v>20</v>
      </c>
      <c r="N17" s="4">
        <f t="shared" si="3"/>
        <v>20</v>
      </c>
      <c r="O17" s="36">
        <v>68</v>
      </c>
    </row>
    <row r="18" spans="1:15" ht="19.5">
      <c r="A18" s="57">
        <v>12</v>
      </c>
      <c r="B18" s="20">
        <v>4310630014</v>
      </c>
      <c r="C18" s="23"/>
      <c r="D18" s="24">
        <v>85</v>
      </c>
      <c r="E18" s="47">
        <v>94</v>
      </c>
      <c r="F18" s="24">
        <v>95</v>
      </c>
      <c r="G18" s="24">
        <v>96</v>
      </c>
      <c r="H18" s="24">
        <v>90</v>
      </c>
      <c r="I18" s="24">
        <v>88</v>
      </c>
      <c r="J18" s="24">
        <v>91</v>
      </c>
      <c r="K18" s="4">
        <f t="shared" si="0"/>
        <v>1832</v>
      </c>
      <c r="L18" s="9">
        <f t="shared" si="1"/>
        <v>91.6</v>
      </c>
      <c r="M18" s="4">
        <f t="shared" si="2"/>
        <v>20</v>
      </c>
      <c r="N18" s="4">
        <f t="shared" si="3"/>
        <v>20</v>
      </c>
      <c r="O18" s="36">
        <v>81</v>
      </c>
    </row>
    <row r="19" spans="1:15" ht="19.5">
      <c r="A19" s="57">
        <v>13</v>
      </c>
      <c r="B19" s="20">
        <v>4310630015</v>
      </c>
      <c r="C19" s="15"/>
      <c r="D19" s="24">
        <v>88</v>
      </c>
      <c r="E19" s="47">
        <v>93</v>
      </c>
      <c r="F19" s="24">
        <v>90</v>
      </c>
      <c r="G19" s="24">
        <v>73</v>
      </c>
      <c r="H19" s="24">
        <v>94</v>
      </c>
      <c r="I19" s="45">
        <v>74</v>
      </c>
      <c r="J19" s="45">
        <v>89</v>
      </c>
      <c r="K19" s="4">
        <f t="shared" si="0"/>
        <v>1715</v>
      </c>
      <c r="L19" s="9">
        <f t="shared" si="1"/>
        <v>85.75</v>
      </c>
      <c r="M19" s="4">
        <f t="shared" si="2"/>
        <v>20</v>
      </c>
      <c r="N19" s="4">
        <f t="shared" si="3"/>
        <v>20</v>
      </c>
      <c r="O19" s="35">
        <v>81</v>
      </c>
    </row>
    <row r="20" spans="1:15" ht="19.5">
      <c r="A20" s="57">
        <v>14</v>
      </c>
      <c r="B20" s="20">
        <v>4310630016</v>
      </c>
      <c r="C20" s="15"/>
      <c r="D20" s="24">
        <v>94</v>
      </c>
      <c r="E20" s="47">
        <v>95</v>
      </c>
      <c r="F20" s="24">
        <v>94</v>
      </c>
      <c r="G20" s="24">
        <v>94</v>
      </c>
      <c r="H20" s="24">
        <v>92</v>
      </c>
      <c r="I20" s="24">
        <v>89</v>
      </c>
      <c r="J20" s="53"/>
      <c r="K20" s="4">
        <f t="shared" si="0"/>
        <v>1580</v>
      </c>
      <c r="L20" s="9">
        <f t="shared" si="1"/>
        <v>92.94</v>
      </c>
      <c r="M20" s="4">
        <f t="shared" si="2"/>
        <v>17</v>
      </c>
      <c r="N20" s="4">
        <f t="shared" si="3"/>
        <v>17</v>
      </c>
      <c r="O20" s="35">
        <v>88</v>
      </c>
    </row>
    <row r="21" spans="1:15" ht="19.5">
      <c r="A21" s="57">
        <v>15</v>
      </c>
      <c r="B21" s="20">
        <v>4310630017</v>
      </c>
      <c r="C21" s="15"/>
      <c r="D21" s="24">
        <v>90</v>
      </c>
      <c r="E21" s="47">
        <v>94</v>
      </c>
      <c r="F21" s="24">
        <v>86</v>
      </c>
      <c r="G21" s="24">
        <v>83</v>
      </c>
      <c r="H21" s="24">
        <v>88</v>
      </c>
      <c r="I21" s="24">
        <v>79</v>
      </c>
      <c r="J21" s="24">
        <v>90</v>
      </c>
      <c r="K21" s="4">
        <f t="shared" si="0"/>
        <v>1740</v>
      </c>
      <c r="L21" s="9">
        <f t="shared" si="1"/>
        <v>87</v>
      </c>
      <c r="M21" s="4">
        <f t="shared" si="2"/>
        <v>20</v>
      </c>
      <c r="N21" s="4">
        <f t="shared" si="3"/>
        <v>20</v>
      </c>
      <c r="O21" s="35">
        <v>85</v>
      </c>
    </row>
    <row r="22" spans="1:15" ht="19.5">
      <c r="A22" s="57">
        <v>16</v>
      </c>
      <c r="B22" s="20">
        <v>4310630018</v>
      </c>
      <c r="C22" s="15"/>
      <c r="D22" s="45">
        <v>90</v>
      </c>
      <c r="E22" s="47">
        <v>93</v>
      </c>
      <c r="F22" s="24">
        <v>93</v>
      </c>
      <c r="G22" s="24">
        <v>96</v>
      </c>
      <c r="H22" s="24">
        <v>91</v>
      </c>
      <c r="I22" s="24">
        <v>85</v>
      </c>
      <c r="J22" s="24">
        <v>92</v>
      </c>
      <c r="K22" s="4">
        <f t="shared" si="0"/>
        <v>1830</v>
      </c>
      <c r="L22" s="9">
        <f t="shared" si="1"/>
        <v>91.5</v>
      </c>
      <c r="M22" s="4">
        <f t="shared" si="2"/>
        <v>20</v>
      </c>
      <c r="N22" s="4">
        <f t="shared" si="3"/>
        <v>20</v>
      </c>
      <c r="O22" s="35">
        <v>86</v>
      </c>
    </row>
    <row r="23" spans="1:15" ht="19.5">
      <c r="A23" s="57">
        <v>17</v>
      </c>
      <c r="B23" s="20">
        <v>4310630019</v>
      </c>
      <c r="C23" s="15"/>
      <c r="D23" s="24">
        <v>88</v>
      </c>
      <c r="E23" s="47">
        <v>94</v>
      </c>
      <c r="F23" s="24">
        <v>83</v>
      </c>
      <c r="G23" s="24">
        <v>94</v>
      </c>
      <c r="H23" s="24">
        <v>91</v>
      </c>
      <c r="I23" s="24">
        <v>87</v>
      </c>
      <c r="J23" s="24">
        <v>94</v>
      </c>
      <c r="K23" s="4">
        <f t="shared" si="0"/>
        <v>1805</v>
      </c>
      <c r="L23" s="9">
        <f t="shared" si="1"/>
        <v>90.25</v>
      </c>
      <c r="M23" s="4">
        <f t="shared" si="2"/>
        <v>20</v>
      </c>
      <c r="N23" s="4">
        <f t="shared" si="3"/>
        <v>20</v>
      </c>
      <c r="O23" s="35">
        <v>85</v>
      </c>
    </row>
    <row r="24" spans="1:15" ht="19.5">
      <c r="A24" s="57">
        <v>18</v>
      </c>
      <c r="B24" s="20">
        <v>4310630020</v>
      </c>
      <c r="C24" s="11"/>
      <c r="D24" s="24">
        <v>85</v>
      </c>
      <c r="E24" s="47">
        <v>96</v>
      </c>
      <c r="F24" s="24">
        <v>91</v>
      </c>
      <c r="G24" s="24">
        <v>91</v>
      </c>
      <c r="H24" s="24">
        <v>95</v>
      </c>
      <c r="I24" s="24">
        <v>80</v>
      </c>
      <c r="J24" s="24">
        <v>94</v>
      </c>
      <c r="K24" s="4">
        <f t="shared" si="0"/>
        <v>1811</v>
      </c>
      <c r="L24" s="9">
        <f t="shared" si="1"/>
        <v>90.55</v>
      </c>
      <c r="M24" s="4">
        <f t="shared" si="2"/>
        <v>20</v>
      </c>
      <c r="N24" s="4">
        <f t="shared" si="3"/>
        <v>20</v>
      </c>
      <c r="O24" s="35">
        <v>81</v>
      </c>
    </row>
    <row r="25" spans="1:15" ht="19.5">
      <c r="A25" s="60">
        <v>19</v>
      </c>
      <c r="B25" s="60">
        <v>4310630022</v>
      </c>
      <c r="C25" s="25"/>
      <c r="D25" s="24">
        <v>96</v>
      </c>
      <c r="E25" s="47">
        <v>93</v>
      </c>
      <c r="F25" s="24">
        <v>99</v>
      </c>
      <c r="G25" s="24">
        <v>98</v>
      </c>
      <c r="H25" s="24">
        <v>92</v>
      </c>
      <c r="I25" s="24">
        <v>91</v>
      </c>
      <c r="J25" s="24">
        <v>97</v>
      </c>
      <c r="K25" s="22">
        <f t="shared" si="0"/>
        <v>1902</v>
      </c>
      <c r="L25" s="62">
        <f t="shared" si="1"/>
        <v>95.1</v>
      </c>
      <c r="M25" s="22">
        <f t="shared" si="2"/>
        <v>20</v>
      </c>
      <c r="N25" s="22">
        <f t="shared" si="3"/>
        <v>20</v>
      </c>
      <c r="O25" s="36">
        <v>91</v>
      </c>
    </row>
    <row r="26" spans="1:15" ht="19.5">
      <c r="A26" s="60">
        <v>20</v>
      </c>
      <c r="B26" s="60">
        <v>4310630023</v>
      </c>
      <c r="C26" s="25"/>
      <c r="D26" s="24">
        <v>96</v>
      </c>
      <c r="E26" s="47">
        <v>92</v>
      </c>
      <c r="F26" s="24">
        <v>89</v>
      </c>
      <c r="G26" s="24">
        <v>93</v>
      </c>
      <c r="H26" s="24">
        <v>93</v>
      </c>
      <c r="I26" s="24">
        <v>88</v>
      </c>
      <c r="J26" s="24">
        <v>94</v>
      </c>
      <c r="K26" s="22">
        <f t="shared" si="0"/>
        <v>1839</v>
      </c>
      <c r="L26" s="62">
        <f t="shared" si="1"/>
        <v>91.95</v>
      </c>
      <c r="M26" s="22">
        <f t="shared" si="2"/>
        <v>20</v>
      </c>
      <c r="N26" s="22">
        <f t="shared" si="3"/>
        <v>20</v>
      </c>
      <c r="O26" s="36">
        <v>81</v>
      </c>
    </row>
    <row r="27" spans="1:15" ht="19.5">
      <c r="A27" s="60">
        <v>21</v>
      </c>
      <c r="B27" s="60">
        <v>4310630024</v>
      </c>
      <c r="C27" s="25"/>
      <c r="D27" s="24">
        <v>89</v>
      </c>
      <c r="E27" s="47">
        <v>94</v>
      </c>
      <c r="F27" s="24">
        <v>94</v>
      </c>
      <c r="G27" s="24">
        <v>75</v>
      </c>
      <c r="H27" s="24">
        <v>93</v>
      </c>
      <c r="I27" s="24">
        <v>88</v>
      </c>
      <c r="J27" s="24">
        <v>65</v>
      </c>
      <c r="K27" s="22">
        <f t="shared" si="0"/>
        <v>1705</v>
      </c>
      <c r="L27" s="62">
        <f t="shared" si="1"/>
        <v>85.25</v>
      </c>
      <c r="M27" s="22">
        <f t="shared" si="2"/>
        <v>20</v>
      </c>
      <c r="N27" s="22">
        <f t="shared" si="3"/>
        <v>20</v>
      </c>
      <c r="O27" s="36">
        <v>72</v>
      </c>
    </row>
    <row r="28" spans="1:15" ht="19.5">
      <c r="A28" s="60">
        <v>22</v>
      </c>
      <c r="B28" s="60">
        <v>4310630025</v>
      </c>
      <c r="C28" s="25"/>
      <c r="D28" s="24">
        <v>84</v>
      </c>
      <c r="E28" s="47">
        <v>93</v>
      </c>
      <c r="F28" s="24">
        <v>77</v>
      </c>
      <c r="G28" s="24">
        <v>83</v>
      </c>
      <c r="H28" s="24">
        <v>89</v>
      </c>
      <c r="I28" s="24">
        <v>84</v>
      </c>
      <c r="J28" s="24">
        <v>92</v>
      </c>
      <c r="K28" s="22">
        <f t="shared" si="0"/>
        <v>1722</v>
      </c>
      <c r="L28" s="62">
        <f t="shared" si="1"/>
        <v>86.1</v>
      </c>
      <c r="M28" s="22">
        <f t="shared" si="2"/>
        <v>20</v>
      </c>
      <c r="N28" s="22">
        <f t="shared" si="3"/>
        <v>20</v>
      </c>
      <c r="O28" s="36">
        <v>84</v>
      </c>
    </row>
    <row r="29" spans="1:15" ht="19.5">
      <c r="A29" s="60">
        <v>23</v>
      </c>
      <c r="B29" s="60">
        <v>4310630026</v>
      </c>
      <c r="C29" s="25"/>
      <c r="D29" s="24">
        <v>95</v>
      </c>
      <c r="E29" s="47">
        <v>94</v>
      </c>
      <c r="F29" s="24">
        <v>93</v>
      </c>
      <c r="G29" s="24">
        <v>94</v>
      </c>
      <c r="H29" s="24">
        <v>95</v>
      </c>
      <c r="I29" s="45">
        <v>85</v>
      </c>
      <c r="J29" s="24">
        <v>98</v>
      </c>
      <c r="K29" s="22">
        <f t="shared" si="0"/>
        <v>1867</v>
      </c>
      <c r="L29" s="62">
        <f t="shared" si="1"/>
        <v>93.35</v>
      </c>
      <c r="M29" s="22">
        <f t="shared" si="2"/>
        <v>20</v>
      </c>
      <c r="N29" s="22">
        <f t="shared" si="3"/>
        <v>20</v>
      </c>
      <c r="O29" s="36">
        <v>91</v>
      </c>
    </row>
    <row r="30" spans="1:15" ht="19.5">
      <c r="A30" s="57">
        <v>24</v>
      </c>
      <c r="B30" s="20">
        <v>4310630027</v>
      </c>
      <c r="C30" s="11"/>
      <c r="D30" s="24">
        <v>90</v>
      </c>
      <c r="E30" s="47">
        <v>93</v>
      </c>
      <c r="F30" s="24">
        <v>81</v>
      </c>
      <c r="G30" s="24">
        <v>93</v>
      </c>
      <c r="H30" s="24">
        <v>89</v>
      </c>
      <c r="I30" s="24">
        <v>87</v>
      </c>
      <c r="J30" s="24">
        <v>96</v>
      </c>
      <c r="K30" s="4">
        <f t="shared" si="0"/>
        <v>1797</v>
      </c>
      <c r="L30" s="9">
        <f t="shared" si="1"/>
        <v>89.85</v>
      </c>
      <c r="M30" s="4">
        <f t="shared" si="2"/>
        <v>20</v>
      </c>
      <c r="N30" s="4">
        <f t="shared" si="3"/>
        <v>20</v>
      </c>
      <c r="O30" s="35">
        <v>83</v>
      </c>
    </row>
    <row r="31" spans="1:15" ht="19.5">
      <c r="A31" s="57">
        <v>25</v>
      </c>
      <c r="B31" s="20">
        <v>4310630028</v>
      </c>
      <c r="C31" s="11"/>
      <c r="D31" s="22">
        <v>88</v>
      </c>
      <c r="E31" s="26">
        <v>92</v>
      </c>
      <c r="F31" s="22">
        <v>78</v>
      </c>
      <c r="G31" s="22">
        <v>76</v>
      </c>
      <c r="H31" s="22">
        <v>80</v>
      </c>
      <c r="I31" s="46">
        <v>81</v>
      </c>
      <c r="J31" s="22">
        <v>81</v>
      </c>
      <c r="K31" s="4">
        <f t="shared" si="0"/>
        <v>1640</v>
      </c>
      <c r="L31" s="9">
        <f t="shared" si="1"/>
        <v>82</v>
      </c>
      <c r="M31" s="4">
        <f t="shared" si="2"/>
        <v>20</v>
      </c>
      <c r="N31" s="4">
        <f t="shared" si="3"/>
        <v>20</v>
      </c>
      <c r="O31" s="35">
        <v>76</v>
      </c>
    </row>
    <row r="32" spans="1:15" ht="19.5">
      <c r="A32" s="57">
        <v>26</v>
      </c>
      <c r="B32" s="20">
        <v>4310630029</v>
      </c>
      <c r="C32" s="11"/>
      <c r="D32" s="22">
        <v>80</v>
      </c>
      <c r="E32" s="26">
        <v>93</v>
      </c>
      <c r="F32" s="22">
        <v>78</v>
      </c>
      <c r="G32" s="22">
        <v>60</v>
      </c>
      <c r="H32" s="22">
        <v>78</v>
      </c>
      <c r="I32" s="22">
        <v>80</v>
      </c>
      <c r="J32" s="22">
        <v>49</v>
      </c>
      <c r="K32" s="4">
        <f t="shared" si="0"/>
        <v>1474</v>
      </c>
      <c r="L32" s="9">
        <f t="shared" si="1"/>
        <v>73.7</v>
      </c>
      <c r="M32" s="4">
        <f t="shared" si="2"/>
        <v>20</v>
      </c>
      <c r="N32" s="4">
        <f t="shared" si="3"/>
        <v>17</v>
      </c>
      <c r="O32" s="36">
        <v>73</v>
      </c>
    </row>
    <row r="33" spans="1:15" ht="19.5">
      <c r="A33" s="57">
        <v>27</v>
      </c>
      <c r="B33" s="21">
        <v>4310630030</v>
      </c>
      <c r="C33" s="15"/>
      <c r="D33" s="22">
        <v>74</v>
      </c>
      <c r="E33" s="26">
        <v>94</v>
      </c>
      <c r="F33" s="22">
        <v>54</v>
      </c>
      <c r="G33" s="22">
        <v>73</v>
      </c>
      <c r="H33" s="22">
        <v>78</v>
      </c>
      <c r="I33" s="22">
        <v>74</v>
      </c>
      <c r="J33" s="22">
        <v>71</v>
      </c>
      <c r="K33" s="4">
        <f t="shared" si="0"/>
        <v>1480</v>
      </c>
      <c r="L33" s="9">
        <f t="shared" si="1"/>
        <v>74</v>
      </c>
      <c r="M33" s="4">
        <f t="shared" si="2"/>
        <v>20</v>
      </c>
      <c r="N33" s="4">
        <f t="shared" si="3"/>
        <v>17</v>
      </c>
      <c r="O33" s="35">
        <v>84</v>
      </c>
    </row>
    <row r="34" spans="1:15" ht="19.5">
      <c r="A34" s="57">
        <v>28</v>
      </c>
      <c r="B34" s="20">
        <v>4310630031</v>
      </c>
      <c r="C34" s="11"/>
      <c r="D34" s="22">
        <v>92</v>
      </c>
      <c r="E34" s="26">
        <v>93</v>
      </c>
      <c r="F34" s="22">
        <v>60</v>
      </c>
      <c r="G34" s="22">
        <v>74</v>
      </c>
      <c r="H34" s="22">
        <v>84</v>
      </c>
      <c r="I34" s="22">
        <v>76</v>
      </c>
      <c r="J34" s="58"/>
      <c r="K34" s="4">
        <f t="shared" si="0"/>
        <v>1345</v>
      </c>
      <c r="L34" s="9">
        <f t="shared" si="1"/>
        <v>79.12</v>
      </c>
      <c r="M34" s="4">
        <f t="shared" si="2"/>
        <v>17</v>
      </c>
      <c r="N34" s="4">
        <f t="shared" si="3"/>
        <v>17</v>
      </c>
      <c r="O34" s="35">
        <v>84</v>
      </c>
    </row>
    <row r="35" spans="1:15" ht="19.5">
      <c r="A35" s="57">
        <v>29</v>
      </c>
      <c r="B35" s="20">
        <v>4310630032</v>
      </c>
      <c r="C35" s="11"/>
      <c r="D35" s="54"/>
      <c r="E35" s="59"/>
      <c r="F35" s="54"/>
      <c r="G35" s="22">
        <v>81</v>
      </c>
      <c r="H35" s="54"/>
      <c r="I35" s="22">
        <v>84</v>
      </c>
      <c r="J35" s="22">
        <v>92</v>
      </c>
      <c r="K35" s="4">
        <f t="shared" si="0"/>
        <v>771</v>
      </c>
      <c r="L35" s="9">
        <f t="shared" si="1"/>
        <v>85.67</v>
      </c>
      <c r="M35" s="4">
        <f t="shared" si="2"/>
        <v>9</v>
      </c>
      <c r="N35" s="4">
        <f t="shared" si="3"/>
        <v>9</v>
      </c>
      <c r="O35" s="35">
        <v>85</v>
      </c>
    </row>
    <row r="36" spans="1:15" ht="19.5">
      <c r="A36" s="57">
        <v>30</v>
      </c>
      <c r="B36" s="21">
        <v>4310633034</v>
      </c>
      <c r="C36" s="12"/>
      <c r="D36" s="54"/>
      <c r="E36" s="59"/>
      <c r="F36" s="54"/>
      <c r="G36" s="22">
        <v>81</v>
      </c>
      <c r="H36" s="22">
        <v>84</v>
      </c>
      <c r="I36" s="54"/>
      <c r="J36" s="22">
        <v>76</v>
      </c>
      <c r="K36" s="4">
        <f t="shared" si="0"/>
        <v>723</v>
      </c>
      <c r="L36" s="9">
        <f t="shared" si="1"/>
        <v>80.33</v>
      </c>
      <c r="M36" s="4">
        <f t="shared" si="2"/>
        <v>9</v>
      </c>
      <c r="N36" s="4">
        <f t="shared" si="3"/>
        <v>9</v>
      </c>
      <c r="O36" s="35">
        <v>84</v>
      </c>
    </row>
    <row r="37" spans="1:15" ht="19.5">
      <c r="A37" s="57">
        <v>31</v>
      </c>
      <c r="B37" s="21">
        <v>4310633035</v>
      </c>
      <c r="C37" s="11"/>
      <c r="D37" s="22">
        <v>84</v>
      </c>
      <c r="E37" s="26">
        <v>94</v>
      </c>
      <c r="F37" s="22">
        <v>70</v>
      </c>
      <c r="G37" s="22">
        <v>74</v>
      </c>
      <c r="H37" s="22">
        <v>73</v>
      </c>
      <c r="I37" s="22">
        <v>79</v>
      </c>
      <c r="J37" s="22">
        <v>70</v>
      </c>
      <c r="K37" s="4">
        <f t="shared" si="0"/>
        <v>1548</v>
      </c>
      <c r="L37" s="9">
        <f t="shared" si="1"/>
        <v>77.4</v>
      </c>
      <c r="M37" s="4">
        <f t="shared" si="2"/>
        <v>20</v>
      </c>
      <c r="N37" s="4">
        <f t="shared" si="3"/>
        <v>20</v>
      </c>
      <c r="O37" s="35">
        <v>85</v>
      </c>
    </row>
  </sheetData>
  <sheetProtection password="DC68" sheet="1" selectLockedCells="1" selectUnlockedCells="1"/>
  <mergeCells count="4">
    <mergeCell ref="A2:M2"/>
    <mergeCell ref="A5:A6"/>
    <mergeCell ref="F4:J4"/>
    <mergeCell ref="A1:M1"/>
  </mergeCells>
  <printOptions horizontalCentered="1"/>
  <pageMargins left="0.15748031496062992" right="0.15748031496062992" top="0.1968503937007874" bottom="0.1968503937007874" header="0.31496062992125984" footer="0.31496062992125984"/>
  <pageSetup fitToWidth="0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jj</dc:creator>
  <cp:keywords/>
  <dc:description/>
  <cp:lastModifiedBy>user</cp:lastModifiedBy>
  <cp:lastPrinted>2019-01-30T00:49:25Z</cp:lastPrinted>
  <dcterms:created xsi:type="dcterms:W3CDTF">2002-09-17T00:57:51Z</dcterms:created>
  <dcterms:modified xsi:type="dcterms:W3CDTF">2019-01-30T07:53:06Z</dcterms:modified>
  <cp:category/>
  <cp:version/>
  <cp:contentType/>
  <cp:contentStatus/>
</cp:coreProperties>
</file>