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52" tabRatio="597" activeTab="0"/>
  </bookViews>
  <sheets>
    <sheet name="應商1-1" sheetId="1" r:id="rId1"/>
    <sheet name="應商1-2" sheetId="2" r:id="rId2"/>
    <sheet name="應商2-1" sheetId="3" r:id="rId3"/>
    <sheet name="應商2-2" sheetId="4" r:id="rId4"/>
  </sheets>
  <definedNames>
    <definedName name="_xlnm.Print_Titles" localSheetId="0">'應商1-1'!$1:$6</definedName>
    <definedName name="_xlnm.Print_Titles" localSheetId="1">'應商1-2'!$1:$6</definedName>
    <definedName name="_xlnm.Print_Titles" localSheetId="2">'應商2-1'!$1:$6</definedName>
    <definedName name="_xlnm.Print_Titles" localSheetId="3">'應商2-2'!$1:$6</definedName>
  </definedNames>
  <calcPr fullCalcOnLoad="1"/>
</workbook>
</file>

<file path=xl/sharedStrings.xml><?xml version="1.0" encoding="utf-8"?>
<sst xmlns="http://schemas.openxmlformats.org/spreadsheetml/2006/main" count="77" uniqueCount="39">
  <si>
    <t>班級</t>
  </si>
  <si>
    <t>學分積</t>
  </si>
  <si>
    <t>平均分數</t>
  </si>
  <si>
    <t>共修學分</t>
  </si>
  <si>
    <t>學號</t>
  </si>
  <si>
    <t>班級</t>
  </si>
  <si>
    <t>學號</t>
  </si>
  <si>
    <t>通識</t>
  </si>
  <si>
    <t>通識</t>
  </si>
  <si>
    <t>必修</t>
  </si>
  <si>
    <t>人際關係與溝通技巧</t>
  </si>
  <si>
    <t>總體經濟學</t>
  </si>
  <si>
    <t>服務業管理</t>
  </si>
  <si>
    <t>稅務法規</t>
  </si>
  <si>
    <t>序  號</t>
  </si>
  <si>
    <t xml:space="preserve">        必修</t>
  </si>
  <si>
    <t>網際網路應用</t>
  </si>
  <si>
    <t>金融市場實務</t>
  </si>
  <si>
    <t>選修</t>
  </si>
  <si>
    <t>財務報表分析</t>
  </si>
  <si>
    <t>婚姻與家庭</t>
  </si>
  <si>
    <t>策略管理</t>
  </si>
  <si>
    <t>全球運籌管理</t>
  </si>
  <si>
    <t>經貿情勢分析</t>
  </si>
  <si>
    <t>應商
1-1</t>
  </si>
  <si>
    <t>國立臺中科技大學附設空中進修學院 臺南教學輔導處</t>
  </si>
  <si>
    <t>應商
2-1</t>
  </si>
  <si>
    <t xml:space="preserve">       國立臺中科技大學附設空中進修學院 臺南教學輔導處</t>
  </si>
  <si>
    <t>應商
1-2</t>
  </si>
  <si>
    <r>
      <t xml:space="preserve">                  108學年度第2學期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</si>
  <si>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t>商務英語會話</t>
  </si>
  <si>
    <t>國際企業管理</t>
  </si>
  <si>
    <t>應商
2-2</t>
  </si>
  <si>
    <r>
      <t xml:space="preserve">                  108學年度第2學期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</si>
  <si>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t>休學</t>
  </si>
  <si>
    <t>法律與生活</t>
  </si>
  <si>
    <t>服務業管理</t>
  </si>
  <si>
    <r>
      <t xml:space="preserve">                108學年度第2學期</t>
    </r>
    <r>
      <rPr>
        <b/>
        <sz val="16"/>
        <color indexed="10"/>
        <rFont val="標楷體"/>
        <family val="4"/>
      </rPr>
      <t xml:space="preserve"> </t>
    </r>
    <r>
      <rPr>
        <b/>
        <sz val="16"/>
        <rFont val="標楷體"/>
        <family val="4"/>
      </rPr>
      <t>期中考</t>
    </r>
    <r>
      <rPr>
        <sz val="16"/>
        <rFont val="標楷體"/>
        <family val="4"/>
      </rPr>
      <t xml:space="preserve"> 成績單</t>
    </r>
  </si>
  <si>
    <r>
      <t xml:space="preserve">           108學年度第2學期</t>
    </r>
    <r>
      <rPr>
        <b/>
        <sz val="16"/>
        <color indexed="10"/>
        <rFont val="標楷體"/>
        <family val="4"/>
      </rPr>
      <t xml:space="preserve"> </t>
    </r>
    <r>
      <rPr>
        <b/>
        <sz val="16"/>
        <rFont val="標楷體"/>
        <family val="4"/>
      </rPr>
      <t>期中考</t>
    </r>
    <r>
      <rPr>
        <sz val="16"/>
        <rFont val="標楷體"/>
        <family val="4"/>
      </rPr>
      <t xml:space="preserve"> 成績單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</si>
</sst>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</numFmts>
  <fonts count="5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b/>
      <sz val="18"/>
      <color indexed="10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sz val="16"/>
      <name val="標楷體"/>
      <family val="4"/>
    </font>
    <font>
      <b/>
      <sz val="16"/>
      <color indexed="10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2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20"/>
      <color rgb="FFFF0000"/>
      <name val="標楷體"/>
      <family val="4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 applyProtection="1">
      <alignment horizontal="center" vertical="center" textRotation="255"/>
      <protection/>
    </xf>
    <xf numFmtId="0" fontId="2" fillId="34" borderId="0" xfId="0" applyFont="1" applyFill="1" applyBorder="1" applyAlignment="1" applyProtection="1">
      <alignment horizontal="center" vertical="center" textRotation="255"/>
      <protection/>
    </xf>
    <xf numFmtId="0" fontId="8" fillId="34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distributed" vertical="center" wrapText="1"/>
      <protection/>
    </xf>
    <xf numFmtId="0" fontId="0" fillId="0" borderId="14" xfId="0" applyBorder="1" applyAlignment="1">
      <alignment vertical="center" wrapText="1"/>
    </xf>
    <xf numFmtId="0" fontId="7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S13" sqref="S13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125" style="0" customWidth="1"/>
    <col min="4" max="5" width="6.50390625" style="0" customWidth="1"/>
    <col min="6" max="6" width="7.125" style="0" customWidth="1"/>
    <col min="7" max="7" width="6.625" style="0" customWidth="1"/>
    <col min="8" max="8" width="6.875" style="0" customWidth="1"/>
    <col min="9" max="9" width="6.375" style="0" customWidth="1"/>
    <col min="10" max="10" width="6.875" style="0" customWidth="1"/>
    <col min="11" max="11" width="7.00390625" style="0" customWidth="1"/>
    <col min="12" max="12" width="9.375" style="0" customWidth="1"/>
    <col min="13" max="13" width="9.625" style="0" customWidth="1"/>
    <col min="14" max="14" width="7.75390625" style="0" customWidth="1"/>
  </cols>
  <sheetData>
    <row r="1" spans="1:14" s="14" customFormat="1" ht="27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5" customFormat="1" ht="24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="3" customFormat="1" ht="19.5">
      <c r="M3" s="5"/>
    </row>
    <row r="4" spans="4:13" s="3" customFormat="1" ht="19.5">
      <c r="D4" s="51" t="s">
        <v>8</v>
      </c>
      <c r="E4" s="57"/>
      <c r="F4" s="11" t="s">
        <v>9</v>
      </c>
      <c r="G4" s="51" t="s">
        <v>18</v>
      </c>
      <c r="H4" s="52"/>
      <c r="I4" s="52"/>
      <c r="J4" s="53"/>
      <c r="K4" s="54"/>
      <c r="M4" s="5"/>
    </row>
    <row r="5" spans="1:14" s="6" customFormat="1" ht="179.25">
      <c r="A5" s="55" t="s">
        <v>14</v>
      </c>
      <c r="B5" s="4" t="s">
        <v>0</v>
      </c>
      <c r="C5" s="20" t="s">
        <v>24</v>
      </c>
      <c r="D5" s="38" t="s">
        <v>10</v>
      </c>
      <c r="E5" s="38" t="s">
        <v>20</v>
      </c>
      <c r="F5" s="38" t="s">
        <v>17</v>
      </c>
      <c r="G5" s="38" t="s">
        <v>11</v>
      </c>
      <c r="H5" s="38" t="s">
        <v>21</v>
      </c>
      <c r="I5" s="38" t="s">
        <v>30</v>
      </c>
      <c r="J5" s="39" t="s">
        <v>22</v>
      </c>
      <c r="K5" s="38" t="s">
        <v>19</v>
      </c>
      <c r="L5" s="17" t="s">
        <v>1</v>
      </c>
      <c r="M5" s="18" t="s">
        <v>2</v>
      </c>
      <c r="N5" s="17" t="s">
        <v>3</v>
      </c>
    </row>
    <row r="6" spans="1:14" s="7" customFormat="1" ht="19.5">
      <c r="A6" s="56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2"/>
      <c r="N6" s="1">
        <v>22</v>
      </c>
    </row>
    <row r="7" spans="1:14" s="3" customFormat="1" ht="19.5">
      <c r="A7" s="19">
        <v>1</v>
      </c>
      <c r="B7" s="19">
        <v>4310830001</v>
      </c>
      <c r="C7" s="43"/>
      <c r="D7" s="21">
        <v>62</v>
      </c>
      <c r="E7" s="21">
        <v>88</v>
      </c>
      <c r="F7" s="21">
        <v>85</v>
      </c>
      <c r="G7" s="21">
        <v>76</v>
      </c>
      <c r="H7" s="21">
        <v>45</v>
      </c>
      <c r="I7" s="21">
        <v>90</v>
      </c>
      <c r="J7" s="21">
        <v>20</v>
      </c>
      <c r="K7" s="21">
        <v>100</v>
      </c>
      <c r="L7" s="4">
        <f>$D$6*D7+$E$6*E7+$F$6*F7+$G$6*G7+$H$6*H7+$I$6*I7+$J$6*J7+$K$6*K7</f>
        <v>1548</v>
      </c>
      <c r="M7" s="8">
        <f>IF(L7=0,"",ROUND(L7/N7,2))</f>
        <v>70.36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19">
        <v>2</v>
      </c>
      <c r="B8" s="19">
        <v>4310830002</v>
      </c>
      <c r="C8" s="43"/>
      <c r="D8" s="21">
        <v>86</v>
      </c>
      <c r="E8" s="21">
        <v>93</v>
      </c>
      <c r="F8" s="21">
        <v>90</v>
      </c>
      <c r="G8" s="21">
        <v>80</v>
      </c>
      <c r="H8" s="21">
        <v>50</v>
      </c>
      <c r="I8" s="21">
        <v>90</v>
      </c>
      <c r="J8" s="21">
        <v>40</v>
      </c>
      <c r="K8" s="21">
        <v>90</v>
      </c>
      <c r="L8" s="24">
        <f aca="true" t="shared" si="0" ref="L8:L28">$D$6*D8+$E$6*E8+$F$6*F8+$G$6*G8+$H$6*H8+$I$6*I8+$J$6*J8+$K$6*K8</f>
        <v>1678</v>
      </c>
      <c r="M8" s="27">
        <f aca="true" t="shared" si="1" ref="M8:M35">IF(L8=0,"",ROUND(L8/N8,2))</f>
        <v>76.27</v>
      </c>
      <c r="N8" s="24">
        <f aca="true" t="shared" si="2" ref="N8:N35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19">
        <v>3</v>
      </c>
      <c r="B9" s="19">
        <v>4310830003</v>
      </c>
      <c r="C9" s="43"/>
      <c r="D9" s="21">
        <v>90</v>
      </c>
      <c r="E9" s="21">
        <v>94</v>
      </c>
      <c r="F9" s="21">
        <v>92</v>
      </c>
      <c r="G9" s="21">
        <v>84</v>
      </c>
      <c r="H9" s="21">
        <v>65</v>
      </c>
      <c r="I9" s="21">
        <v>73</v>
      </c>
      <c r="J9" s="21">
        <v>60</v>
      </c>
      <c r="K9" s="21">
        <v>100</v>
      </c>
      <c r="L9" s="24">
        <f t="shared" si="0"/>
        <v>1790</v>
      </c>
      <c r="M9" s="27">
        <f t="shared" si="1"/>
        <v>81.36</v>
      </c>
      <c r="N9" s="24">
        <f t="shared" si="2"/>
        <v>22</v>
      </c>
    </row>
    <row r="10" spans="1:14" s="3" customFormat="1" ht="19.5">
      <c r="A10" s="19">
        <v>4</v>
      </c>
      <c r="B10" s="19">
        <v>4310830004</v>
      </c>
      <c r="C10" s="43"/>
      <c r="D10" s="21">
        <v>80</v>
      </c>
      <c r="E10" s="21">
        <v>85</v>
      </c>
      <c r="F10" s="21">
        <v>88</v>
      </c>
      <c r="G10" s="21">
        <v>80</v>
      </c>
      <c r="H10" s="21">
        <v>80</v>
      </c>
      <c r="I10" s="21">
        <v>90</v>
      </c>
      <c r="J10" s="21">
        <v>20</v>
      </c>
      <c r="K10" s="21">
        <v>100</v>
      </c>
      <c r="L10" s="4">
        <f t="shared" si="0"/>
        <v>1704</v>
      </c>
      <c r="M10" s="8">
        <f t="shared" si="1"/>
        <v>77.45</v>
      </c>
      <c r="N10" s="4">
        <f t="shared" si="2"/>
        <v>22</v>
      </c>
    </row>
    <row r="11" spans="1:14" s="3" customFormat="1" ht="19.5">
      <c r="A11" s="19">
        <v>5</v>
      </c>
      <c r="B11" s="19">
        <v>4310830005</v>
      </c>
      <c r="C11" s="43"/>
      <c r="D11" s="21">
        <v>82</v>
      </c>
      <c r="E11" s="21">
        <v>92</v>
      </c>
      <c r="F11" s="21">
        <v>85</v>
      </c>
      <c r="G11" s="21">
        <v>84</v>
      </c>
      <c r="H11" s="21">
        <v>95</v>
      </c>
      <c r="I11" s="21">
        <v>90</v>
      </c>
      <c r="J11" s="21">
        <v>70</v>
      </c>
      <c r="K11" s="21">
        <v>100</v>
      </c>
      <c r="L11" s="4">
        <f t="shared" si="0"/>
        <v>1920</v>
      </c>
      <c r="M11" s="8">
        <f t="shared" si="1"/>
        <v>87.27</v>
      </c>
      <c r="N11" s="4">
        <f t="shared" si="2"/>
        <v>22</v>
      </c>
    </row>
    <row r="12" spans="1:14" s="3" customFormat="1" ht="19.5">
      <c r="A12" s="19">
        <v>6</v>
      </c>
      <c r="B12" s="19">
        <v>4310830006</v>
      </c>
      <c r="C12" s="43"/>
      <c r="D12" s="21">
        <v>80</v>
      </c>
      <c r="E12" s="21">
        <v>88</v>
      </c>
      <c r="F12" s="21">
        <v>90</v>
      </c>
      <c r="G12" s="21">
        <v>82</v>
      </c>
      <c r="H12" s="21">
        <v>55</v>
      </c>
      <c r="I12" s="21">
        <v>90</v>
      </c>
      <c r="J12" s="21">
        <v>20</v>
      </c>
      <c r="K12" s="21">
        <v>98</v>
      </c>
      <c r="L12" s="4">
        <f t="shared" si="0"/>
        <v>1641</v>
      </c>
      <c r="M12" s="8">
        <f t="shared" si="1"/>
        <v>74.59</v>
      </c>
      <c r="N12" s="4">
        <f t="shared" si="2"/>
        <v>22</v>
      </c>
    </row>
    <row r="13" spans="1:14" s="3" customFormat="1" ht="19.5">
      <c r="A13" s="19">
        <v>7</v>
      </c>
      <c r="B13" s="19">
        <v>4310830007</v>
      </c>
      <c r="C13" s="43"/>
      <c r="D13" s="21">
        <v>68</v>
      </c>
      <c r="E13" s="21">
        <v>88</v>
      </c>
      <c r="F13" s="21">
        <v>92</v>
      </c>
      <c r="G13" s="21">
        <v>84</v>
      </c>
      <c r="H13" s="21">
        <v>95</v>
      </c>
      <c r="I13" s="21">
        <v>90</v>
      </c>
      <c r="J13" s="21">
        <v>20</v>
      </c>
      <c r="K13" s="21">
        <v>100</v>
      </c>
      <c r="L13" s="4">
        <f t="shared" si="0"/>
        <v>1755</v>
      </c>
      <c r="M13" s="8">
        <f t="shared" si="1"/>
        <v>79.77</v>
      </c>
      <c r="N13" s="4">
        <f t="shared" si="2"/>
        <v>22</v>
      </c>
    </row>
    <row r="14" spans="1:14" s="3" customFormat="1" ht="19.5">
      <c r="A14" s="19">
        <v>8</v>
      </c>
      <c r="B14" s="19">
        <v>4310830008</v>
      </c>
      <c r="C14" s="43"/>
      <c r="D14" s="21">
        <v>88</v>
      </c>
      <c r="E14" s="21">
        <v>93</v>
      </c>
      <c r="F14" s="21">
        <v>91</v>
      </c>
      <c r="G14" s="21">
        <v>60</v>
      </c>
      <c r="H14" s="21">
        <v>45</v>
      </c>
      <c r="I14" s="21">
        <v>90</v>
      </c>
      <c r="J14" s="21">
        <v>32</v>
      </c>
      <c r="K14" s="21">
        <v>60</v>
      </c>
      <c r="L14" s="4">
        <f t="shared" si="0"/>
        <v>1496</v>
      </c>
      <c r="M14" s="8">
        <f t="shared" si="1"/>
        <v>68</v>
      </c>
      <c r="N14" s="4">
        <f t="shared" si="2"/>
        <v>22</v>
      </c>
    </row>
    <row r="15" spans="1:14" s="3" customFormat="1" ht="19.5">
      <c r="A15" s="19">
        <v>9</v>
      </c>
      <c r="B15" s="19">
        <v>4310830009</v>
      </c>
      <c r="C15" s="43"/>
      <c r="D15" s="21">
        <v>94</v>
      </c>
      <c r="E15" s="21">
        <v>94</v>
      </c>
      <c r="F15" s="21">
        <v>80</v>
      </c>
      <c r="G15" s="21">
        <v>88</v>
      </c>
      <c r="H15" s="21">
        <v>80</v>
      </c>
      <c r="I15" s="21">
        <v>86</v>
      </c>
      <c r="J15" s="21">
        <v>60</v>
      </c>
      <c r="K15" s="21">
        <v>100</v>
      </c>
      <c r="L15" s="4">
        <f t="shared" si="0"/>
        <v>1858</v>
      </c>
      <c r="M15" s="8">
        <f t="shared" si="1"/>
        <v>84.45</v>
      </c>
      <c r="N15" s="4">
        <f t="shared" si="2"/>
        <v>22</v>
      </c>
    </row>
    <row r="16" spans="1:14" s="3" customFormat="1" ht="19.5">
      <c r="A16" s="19">
        <v>10</v>
      </c>
      <c r="B16" s="19">
        <v>4310830010</v>
      </c>
      <c r="C16" s="43"/>
      <c r="D16" s="21">
        <v>90</v>
      </c>
      <c r="E16" s="21">
        <v>94</v>
      </c>
      <c r="F16" s="21">
        <v>92</v>
      </c>
      <c r="G16" s="21">
        <v>92</v>
      </c>
      <c r="H16" s="21">
        <v>90</v>
      </c>
      <c r="I16" s="21">
        <v>90</v>
      </c>
      <c r="J16" s="21">
        <v>90</v>
      </c>
      <c r="K16" s="21">
        <v>95</v>
      </c>
      <c r="L16" s="4">
        <f t="shared" si="0"/>
        <v>2015</v>
      </c>
      <c r="M16" s="8">
        <f t="shared" si="1"/>
        <v>91.59</v>
      </c>
      <c r="N16" s="4">
        <f t="shared" si="2"/>
        <v>22</v>
      </c>
    </row>
    <row r="17" spans="1:14" s="3" customFormat="1" ht="19.5">
      <c r="A17" s="19">
        <v>11</v>
      </c>
      <c r="B17" s="19">
        <v>4310830011</v>
      </c>
      <c r="C17" s="43"/>
      <c r="D17" s="21">
        <v>90</v>
      </c>
      <c r="E17" s="21">
        <v>93</v>
      </c>
      <c r="F17" s="21">
        <v>91</v>
      </c>
      <c r="G17" s="21">
        <v>100</v>
      </c>
      <c r="H17" s="21">
        <v>100</v>
      </c>
      <c r="I17" s="21">
        <v>93</v>
      </c>
      <c r="J17" s="21">
        <v>90</v>
      </c>
      <c r="K17" s="21">
        <v>95</v>
      </c>
      <c r="L17" s="4">
        <f t="shared" si="0"/>
        <v>2073</v>
      </c>
      <c r="M17" s="8">
        <f t="shared" si="1"/>
        <v>94.23</v>
      </c>
      <c r="N17" s="4">
        <f t="shared" si="2"/>
        <v>22</v>
      </c>
    </row>
    <row r="18" spans="1:14" s="3" customFormat="1" ht="19.5">
      <c r="A18" s="19">
        <v>12</v>
      </c>
      <c r="B18" s="19">
        <v>4310830012</v>
      </c>
      <c r="C18" s="43"/>
      <c r="D18" s="21">
        <v>82</v>
      </c>
      <c r="E18" s="21">
        <v>87</v>
      </c>
      <c r="F18" s="21">
        <v>90</v>
      </c>
      <c r="G18" s="21">
        <v>80</v>
      </c>
      <c r="H18" s="21">
        <v>80</v>
      </c>
      <c r="I18" s="21">
        <v>90</v>
      </c>
      <c r="J18" s="21">
        <v>50</v>
      </c>
      <c r="K18" s="21">
        <v>98</v>
      </c>
      <c r="L18" s="4">
        <f t="shared" si="0"/>
        <v>1802</v>
      </c>
      <c r="M18" s="8">
        <f t="shared" si="1"/>
        <v>81.91</v>
      </c>
      <c r="N18" s="4">
        <f t="shared" si="2"/>
        <v>22</v>
      </c>
    </row>
    <row r="19" spans="1:14" s="3" customFormat="1" ht="19.5">
      <c r="A19" s="19">
        <v>13</v>
      </c>
      <c r="B19" s="19">
        <v>4310830013</v>
      </c>
      <c r="C19" s="43"/>
      <c r="D19" s="21">
        <v>81</v>
      </c>
      <c r="E19" s="21">
        <v>91</v>
      </c>
      <c r="F19" s="21">
        <v>92</v>
      </c>
      <c r="G19" s="21">
        <v>88</v>
      </c>
      <c r="H19" s="21">
        <v>75</v>
      </c>
      <c r="I19" s="21">
        <v>63</v>
      </c>
      <c r="J19" s="21">
        <v>40</v>
      </c>
      <c r="K19" s="21">
        <v>98</v>
      </c>
      <c r="L19" s="4">
        <f t="shared" si="0"/>
        <v>1712</v>
      </c>
      <c r="M19" s="8">
        <f t="shared" si="1"/>
        <v>77.82</v>
      </c>
      <c r="N19" s="4">
        <f t="shared" si="2"/>
        <v>22</v>
      </c>
    </row>
    <row r="20" spans="1:14" s="3" customFormat="1" ht="19.5">
      <c r="A20" s="19">
        <v>14</v>
      </c>
      <c r="B20" s="19">
        <v>4310830014</v>
      </c>
      <c r="C20" s="43"/>
      <c r="D20" s="21">
        <v>81</v>
      </c>
      <c r="E20" s="21">
        <v>92</v>
      </c>
      <c r="F20" s="21">
        <v>85</v>
      </c>
      <c r="G20" s="21">
        <v>84</v>
      </c>
      <c r="H20" s="21">
        <v>65</v>
      </c>
      <c r="I20" s="21">
        <v>86</v>
      </c>
      <c r="J20" s="21">
        <v>20</v>
      </c>
      <c r="K20" s="21">
        <v>100</v>
      </c>
      <c r="L20" s="4">
        <f t="shared" si="0"/>
        <v>1666</v>
      </c>
      <c r="M20" s="8">
        <f t="shared" si="1"/>
        <v>75.73</v>
      </c>
      <c r="N20" s="4">
        <f t="shared" si="2"/>
        <v>22</v>
      </c>
    </row>
    <row r="21" spans="1:14" s="3" customFormat="1" ht="19.5">
      <c r="A21" s="19">
        <v>15</v>
      </c>
      <c r="B21" s="19">
        <v>4310830015</v>
      </c>
      <c r="C21" s="43"/>
      <c r="D21" s="21">
        <v>81</v>
      </c>
      <c r="E21" s="21">
        <v>92</v>
      </c>
      <c r="F21" s="21">
        <v>90</v>
      </c>
      <c r="G21" s="21">
        <v>80</v>
      </c>
      <c r="H21" s="21">
        <v>80</v>
      </c>
      <c r="I21" s="21">
        <v>90</v>
      </c>
      <c r="J21" s="21">
        <v>60</v>
      </c>
      <c r="K21" s="21">
        <v>98</v>
      </c>
      <c r="L21" s="4">
        <f t="shared" si="0"/>
        <v>1840</v>
      </c>
      <c r="M21" s="8">
        <f t="shared" si="1"/>
        <v>83.64</v>
      </c>
      <c r="N21" s="4">
        <f t="shared" si="2"/>
        <v>22</v>
      </c>
    </row>
    <row r="22" spans="1:14" s="3" customFormat="1" ht="19.5">
      <c r="A22" s="19">
        <v>16</v>
      </c>
      <c r="B22" s="19">
        <v>4310830016</v>
      </c>
      <c r="C22" s="43"/>
      <c r="D22" s="21">
        <v>82</v>
      </c>
      <c r="E22" s="21">
        <v>91</v>
      </c>
      <c r="F22" s="21">
        <v>87</v>
      </c>
      <c r="G22" s="21">
        <v>80</v>
      </c>
      <c r="H22" s="21">
        <v>70</v>
      </c>
      <c r="I22" s="21">
        <v>90</v>
      </c>
      <c r="J22" s="21">
        <v>20</v>
      </c>
      <c r="K22" s="21">
        <v>98</v>
      </c>
      <c r="L22" s="24">
        <f t="shared" si="0"/>
        <v>1681</v>
      </c>
      <c r="M22" s="27">
        <f t="shared" si="1"/>
        <v>76.41</v>
      </c>
      <c r="N22" s="24">
        <f t="shared" si="2"/>
        <v>22</v>
      </c>
    </row>
    <row r="23" spans="1:14" s="3" customFormat="1" ht="19.5">
      <c r="A23" s="19">
        <v>17</v>
      </c>
      <c r="B23" s="19">
        <v>4310830017</v>
      </c>
      <c r="C23" s="43"/>
      <c r="D23" s="21">
        <v>82</v>
      </c>
      <c r="E23" s="21">
        <v>88</v>
      </c>
      <c r="F23" s="21">
        <v>80</v>
      </c>
      <c r="G23" s="21">
        <v>72</v>
      </c>
      <c r="H23" s="21">
        <v>80</v>
      </c>
      <c r="I23" s="21">
        <v>90</v>
      </c>
      <c r="J23" s="21">
        <v>20</v>
      </c>
      <c r="K23" s="21">
        <v>100</v>
      </c>
      <c r="L23" s="24">
        <f t="shared" si="0"/>
        <v>1666</v>
      </c>
      <c r="M23" s="27">
        <f t="shared" si="1"/>
        <v>75.73</v>
      </c>
      <c r="N23" s="24">
        <f t="shared" si="2"/>
        <v>22</v>
      </c>
    </row>
    <row r="24" spans="1:14" s="3" customFormat="1" ht="19.5">
      <c r="A24" s="19">
        <v>18</v>
      </c>
      <c r="B24" s="19">
        <v>4310830018</v>
      </c>
      <c r="C24" s="43"/>
      <c r="D24" s="21">
        <v>81</v>
      </c>
      <c r="E24" s="21">
        <v>94</v>
      </c>
      <c r="F24" s="21">
        <v>92</v>
      </c>
      <c r="G24" s="21">
        <v>90</v>
      </c>
      <c r="H24" s="21">
        <v>55</v>
      </c>
      <c r="I24" s="21">
        <v>90</v>
      </c>
      <c r="J24" s="21">
        <v>42</v>
      </c>
      <c r="K24" s="21">
        <v>100</v>
      </c>
      <c r="L24" s="24">
        <f t="shared" si="0"/>
        <v>1757</v>
      </c>
      <c r="M24" s="27">
        <f t="shared" si="1"/>
        <v>79.86</v>
      </c>
      <c r="N24" s="24">
        <f t="shared" si="2"/>
        <v>22</v>
      </c>
    </row>
    <row r="25" spans="1:14" s="3" customFormat="1" ht="19.5">
      <c r="A25" s="19">
        <v>19</v>
      </c>
      <c r="B25" s="19">
        <v>4310830019</v>
      </c>
      <c r="C25" s="43"/>
      <c r="D25" s="21">
        <v>90</v>
      </c>
      <c r="E25" s="21">
        <v>93</v>
      </c>
      <c r="F25" s="21">
        <v>93</v>
      </c>
      <c r="G25" s="21">
        <v>84</v>
      </c>
      <c r="H25" s="21">
        <v>90</v>
      </c>
      <c r="I25" s="21">
        <v>90</v>
      </c>
      <c r="J25" s="21">
        <v>60</v>
      </c>
      <c r="K25" s="21">
        <v>100</v>
      </c>
      <c r="L25" s="24">
        <f t="shared" si="0"/>
        <v>1917</v>
      </c>
      <c r="M25" s="27">
        <f t="shared" si="1"/>
        <v>87.14</v>
      </c>
      <c r="N25" s="24">
        <f t="shared" si="2"/>
        <v>22</v>
      </c>
    </row>
    <row r="26" spans="1:14" s="3" customFormat="1" ht="19.5">
      <c r="A26" s="19">
        <v>20</v>
      </c>
      <c r="B26" s="19">
        <v>4310830020</v>
      </c>
      <c r="C26" s="43"/>
      <c r="D26" s="21">
        <v>95</v>
      </c>
      <c r="E26" s="21">
        <v>88</v>
      </c>
      <c r="F26" s="21">
        <v>90</v>
      </c>
      <c r="G26" s="21">
        <v>80</v>
      </c>
      <c r="H26" s="21">
        <v>75</v>
      </c>
      <c r="I26" s="21">
        <v>73</v>
      </c>
      <c r="J26" s="21">
        <v>35</v>
      </c>
      <c r="K26" s="21">
        <v>100</v>
      </c>
      <c r="L26" s="24">
        <f t="shared" si="0"/>
        <v>1725</v>
      </c>
      <c r="M26" s="27">
        <f t="shared" si="1"/>
        <v>78.41</v>
      </c>
      <c r="N26" s="24">
        <f t="shared" si="2"/>
        <v>22</v>
      </c>
    </row>
    <row r="27" spans="1:14" s="3" customFormat="1" ht="19.5">
      <c r="A27" s="19">
        <v>21</v>
      </c>
      <c r="B27" s="19">
        <v>4310830021</v>
      </c>
      <c r="C27" s="43"/>
      <c r="D27" s="21">
        <v>94</v>
      </c>
      <c r="E27" s="21">
        <v>93</v>
      </c>
      <c r="F27" s="21">
        <v>93</v>
      </c>
      <c r="G27" s="21">
        <v>90</v>
      </c>
      <c r="H27" s="21">
        <v>60</v>
      </c>
      <c r="I27" s="21">
        <v>90</v>
      </c>
      <c r="J27" s="21">
        <v>60</v>
      </c>
      <c r="K27" s="21">
        <v>90</v>
      </c>
      <c r="L27" s="4">
        <f t="shared" si="0"/>
        <v>1823</v>
      </c>
      <c r="M27" s="8">
        <f t="shared" si="1"/>
        <v>82.86</v>
      </c>
      <c r="N27" s="24">
        <f t="shared" si="2"/>
        <v>22</v>
      </c>
    </row>
    <row r="28" spans="1:14" s="3" customFormat="1" ht="19.5">
      <c r="A28" s="19">
        <v>22</v>
      </c>
      <c r="B28" s="19">
        <v>4310830022</v>
      </c>
      <c r="C28" s="43"/>
      <c r="D28" s="21">
        <v>92</v>
      </c>
      <c r="E28" s="21">
        <v>94</v>
      </c>
      <c r="F28" s="21">
        <v>92</v>
      </c>
      <c r="G28" s="21">
        <v>92</v>
      </c>
      <c r="H28" s="21">
        <v>95</v>
      </c>
      <c r="I28" s="21">
        <v>90</v>
      </c>
      <c r="J28" s="21">
        <v>76</v>
      </c>
      <c r="K28" s="21">
        <v>100</v>
      </c>
      <c r="L28" s="4">
        <f t="shared" si="0"/>
        <v>2007</v>
      </c>
      <c r="M28" s="8">
        <f t="shared" si="1"/>
        <v>91.23</v>
      </c>
      <c r="N28" s="24">
        <f t="shared" si="2"/>
        <v>22</v>
      </c>
    </row>
    <row r="29" spans="1:14" s="3" customFormat="1" ht="19.5">
      <c r="A29" s="19">
        <v>23</v>
      </c>
      <c r="B29" s="19">
        <v>4310830023</v>
      </c>
      <c r="C29" s="43"/>
      <c r="D29" s="21">
        <v>88</v>
      </c>
      <c r="E29" s="21">
        <v>92</v>
      </c>
      <c r="F29" s="21">
        <v>90</v>
      </c>
      <c r="G29" s="21">
        <v>80</v>
      </c>
      <c r="H29" s="21">
        <v>60</v>
      </c>
      <c r="I29" s="21">
        <v>90</v>
      </c>
      <c r="J29" s="21">
        <v>20</v>
      </c>
      <c r="K29" s="21">
        <v>100</v>
      </c>
      <c r="L29" s="4">
        <f aca="true" t="shared" si="3" ref="L29:L35">$D$6*D29+$E$6*E29+$F$6*F29+$G$6*G29+$H$6*H29+$I$6*I29+$J$6*J29+$K$6*K29</f>
        <v>1680</v>
      </c>
      <c r="M29" s="8">
        <f t="shared" si="1"/>
        <v>76.36</v>
      </c>
      <c r="N29" s="24">
        <f t="shared" si="2"/>
        <v>22</v>
      </c>
    </row>
    <row r="30" spans="1:14" s="3" customFormat="1" ht="19.5">
      <c r="A30" s="19">
        <v>24</v>
      </c>
      <c r="B30" s="19">
        <v>4310830024</v>
      </c>
      <c r="C30" s="43"/>
      <c r="D30" s="21">
        <v>81</v>
      </c>
      <c r="E30" s="21">
        <v>92</v>
      </c>
      <c r="F30" s="21">
        <v>93</v>
      </c>
      <c r="G30" s="21">
        <v>88</v>
      </c>
      <c r="H30" s="21">
        <v>60</v>
      </c>
      <c r="I30" s="21">
        <v>90</v>
      </c>
      <c r="J30" s="21">
        <v>35</v>
      </c>
      <c r="K30" s="21">
        <v>100</v>
      </c>
      <c r="L30" s="4">
        <f t="shared" si="3"/>
        <v>1744</v>
      </c>
      <c r="M30" s="8">
        <f t="shared" si="1"/>
        <v>79.27</v>
      </c>
      <c r="N30" s="24">
        <f t="shared" si="2"/>
        <v>22</v>
      </c>
    </row>
    <row r="31" spans="1:14" s="3" customFormat="1" ht="19.5">
      <c r="A31" s="19">
        <v>25</v>
      </c>
      <c r="B31" s="19">
        <v>4310830025</v>
      </c>
      <c r="C31" s="43"/>
      <c r="D31" s="21">
        <v>96</v>
      </c>
      <c r="E31" s="21">
        <v>98</v>
      </c>
      <c r="F31" s="21">
        <v>94</v>
      </c>
      <c r="G31" s="23">
        <v>96</v>
      </c>
      <c r="H31" s="21">
        <v>100</v>
      </c>
      <c r="I31" s="21">
        <v>90</v>
      </c>
      <c r="J31" s="21">
        <v>95</v>
      </c>
      <c r="K31" s="21">
        <v>100</v>
      </c>
      <c r="L31" s="4">
        <f t="shared" si="3"/>
        <v>2113</v>
      </c>
      <c r="M31" s="8">
        <f t="shared" si="1"/>
        <v>96.05</v>
      </c>
      <c r="N31" s="4">
        <f t="shared" si="2"/>
        <v>22</v>
      </c>
    </row>
    <row r="32" spans="1:14" ht="19.5">
      <c r="A32" s="19">
        <v>26</v>
      </c>
      <c r="B32" s="19">
        <v>4310830026</v>
      </c>
      <c r="C32" s="43"/>
      <c r="D32" s="23">
        <v>88</v>
      </c>
      <c r="E32" s="23">
        <v>93</v>
      </c>
      <c r="F32" s="23">
        <v>93</v>
      </c>
      <c r="G32" s="23">
        <v>88</v>
      </c>
      <c r="H32" s="23">
        <v>95</v>
      </c>
      <c r="I32" s="23">
        <v>93</v>
      </c>
      <c r="J32" s="23">
        <v>40</v>
      </c>
      <c r="K32" s="23">
        <v>100</v>
      </c>
      <c r="L32" s="4">
        <f t="shared" si="3"/>
        <v>1889</v>
      </c>
      <c r="M32" s="8">
        <f t="shared" si="1"/>
        <v>85.86</v>
      </c>
      <c r="N32" s="4">
        <f t="shared" si="2"/>
        <v>22</v>
      </c>
    </row>
    <row r="33" spans="1:14" ht="19.5">
      <c r="A33" s="19">
        <v>27</v>
      </c>
      <c r="B33" s="19">
        <v>4310830027</v>
      </c>
      <c r="C33" s="43"/>
      <c r="D33" s="23">
        <v>86</v>
      </c>
      <c r="E33" s="23">
        <v>94</v>
      </c>
      <c r="F33" s="23">
        <v>95</v>
      </c>
      <c r="G33" s="23">
        <v>76</v>
      </c>
      <c r="H33" s="23">
        <v>95</v>
      </c>
      <c r="I33" s="23">
        <v>90</v>
      </c>
      <c r="J33" s="23">
        <v>30</v>
      </c>
      <c r="K33" s="23">
        <v>98</v>
      </c>
      <c r="L33" s="4">
        <f t="shared" si="3"/>
        <v>1812</v>
      </c>
      <c r="M33" s="8">
        <f t="shared" si="1"/>
        <v>82.36</v>
      </c>
      <c r="N33" s="4">
        <f t="shared" si="2"/>
        <v>22</v>
      </c>
    </row>
    <row r="34" spans="1:14" ht="19.5">
      <c r="A34" s="19">
        <v>28</v>
      </c>
      <c r="B34" s="19">
        <v>4310830048</v>
      </c>
      <c r="C34" s="19"/>
      <c r="D34" s="23">
        <v>80</v>
      </c>
      <c r="E34" s="23">
        <v>86</v>
      </c>
      <c r="F34" s="23">
        <v>80</v>
      </c>
      <c r="G34" s="23">
        <v>62</v>
      </c>
      <c r="H34" s="23">
        <v>75</v>
      </c>
      <c r="I34" s="23">
        <v>90</v>
      </c>
      <c r="J34" s="23">
        <v>20</v>
      </c>
      <c r="K34" s="23">
        <v>100</v>
      </c>
      <c r="L34" s="4">
        <f t="shared" si="3"/>
        <v>1613</v>
      </c>
      <c r="M34" s="8">
        <f t="shared" si="1"/>
        <v>73.32</v>
      </c>
      <c r="N34" s="4">
        <f t="shared" si="2"/>
        <v>22</v>
      </c>
    </row>
    <row r="35" spans="1:14" ht="19.5">
      <c r="A35" s="22">
        <v>29</v>
      </c>
      <c r="B35" s="19">
        <v>4310630032</v>
      </c>
      <c r="C35" s="19"/>
      <c r="D35" s="23">
        <v>86</v>
      </c>
      <c r="E35" s="23">
        <v>86</v>
      </c>
      <c r="F35" s="44"/>
      <c r="G35" s="23">
        <v>80</v>
      </c>
      <c r="H35" s="45"/>
      <c r="I35" s="23">
        <v>78</v>
      </c>
      <c r="J35" s="44"/>
      <c r="K35" s="23">
        <v>98</v>
      </c>
      <c r="L35" s="4">
        <f t="shared" si="3"/>
        <v>1112</v>
      </c>
      <c r="M35" s="8">
        <f t="shared" si="1"/>
        <v>85.54</v>
      </c>
      <c r="N35" s="4">
        <f t="shared" si="2"/>
        <v>13</v>
      </c>
    </row>
    <row r="36" ht="15.75">
      <c r="H36" s="35"/>
    </row>
  </sheetData>
  <sheetProtection password="DC68" sheet="1" selectLockedCells="1" selectUnlockedCells="1"/>
  <mergeCells count="4">
    <mergeCell ref="G4:K4"/>
    <mergeCell ref="A5:A6"/>
    <mergeCell ref="D4:E4"/>
    <mergeCell ref="A2:N2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U12" sqref="U12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50390625" style="0" customWidth="1"/>
    <col min="4" max="5" width="6.50390625" style="0" customWidth="1"/>
    <col min="6" max="6" width="7.125" style="0" customWidth="1"/>
    <col min="7" max="7" width="6.625" style="0" customWidth="1"/>
    <col min="8" max="8" width="6.875" style="35" customWidth="1"/>
    <col min="9" max="9" width="6.375" style="0" customWidth="1"/>
    <col min="10" max="10" width="6.875" style="0" customWidth="1"/>
    <col min="11" max="11" width="7.00390625" style="0" customWidth="1"/>
    <col min="12" max="12" width="9.375" style="0" customWidth="1"/>
    <col min="13" max="13" width="10.25390625" style="50" customWidth="1"/>
    <col min="14" max="14" width="7.25390625" style="0" customWidth="1"/>
  </cols>
  <sheetData>
    <row r="1" spans="1:14" s="14" customFormat="1" ht="27.75">
      <c r="A1" s="26" t="s">
        <v>27</v>
      </c>
      <c r="B1" s="26"/>
      <c r="C1" s="26"/>
      <c r="D1" s="26"/>
      <c r="E1" s="26"/>
      <c r="F1" s="26"/>
      <c r="G1" s="26"/>
      <c r="H1" s="36"/>
      <c r="I1" s="26"/>
      <c r="J1" s="26"/>
      <c r="K1" s="26"/>
      <c r="L1" s="26"/>
      <c r="M1" s="49"/>
      <c r="N1" s="26"/>
    </row>
    <row r="2" spans="1:14" s="15" customFormat="1" ht="24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8:13" s="3" customFormat="1" ht="19.5">
      <c r="H3" s="37"/>
      <c r="M3" s="5"/>
    </row>
    <row r="4" spans="4:13" s="3" customFormat="1" ht="19.5">
      <c r="D4" s="51" t="s">
        <v>8</v>
      </c>
      <c r="E4" s="57"/>
      <c r="F4" s="11" t="s">
        <v>9</v>
      </c>
      <c r="G4" s="51" t="s">
        <v>18</v>
      </c>
      <c r="H4" s="52"/>
      <c r="I4" s="52"/>
      <c r="J4" s="53"/>
      <c r="K4" s="54"/>
      <c r="M4" s="5"/>
    </row>
    <row r="5" spans="1:14" s="6" customFormat="1" ht="179.25">
      <c r="A5" s="55" t="s">
        <v>14</v>
      </c>
      <c r="B5" s="4" t="s">
        <v>0</v>
      </c>
      <c r="C5" s="20" t="s">
        <v>28</v>
      </c>
      <c r="D5" s="38" t="s">
        <v>10</v>
      </c>
      <c r="E5" s="38" t="s">
        <v>20</v>
      </c>
      <c r="F5" s="38" t="s">
        <v>17</v>
      </c>
      <c r="G5" s="38" t="s">
        <v>11</v>
      </c>
      <c r="H5" s="38" t="s">
        <v>21</v>
      </c>
      <c r="I5" s="38" t="s">
        <v>30</v>
      </c>
      <c r="J5" s="39" t="s">
        <v>22</v>
      </c>
      <c r="K5" s="38" t="s">
        <v>19</v>
      </c>
      <c r="L5" s="17" t="s">
        <v>1</v>
      </c>
      <c r="M5" s="18" t="s">
        <v>2</v>
      </c>
      <c r="N5" s="17" t="s">
        <v>3</v>
      </c>
    </row>
    <row r="6" spans="1:14" s="7" customFormat="1" ht="19.5">
      <c r="A6" s="56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8"/>
      <c r="N6" s="1">
        <v>22</v>
      </c>
    </row>
    <row r="7" spans="1:14" s="3" customFormat="1" ht="19.5">
      <c r="A7" s="19">
        <v>1</v>
      </c>
      <c r="B7" s="19">
        <v>4310830029</v>
      </c>
      <c r="C7" s="43"/>
      <c r="D7" s="21">
        <v>82</v>
      </c>
      <c r="E7" s="21">
        <v>82</v>
      </c>
      <c r="F7" s="21">
        <v>85</v>
      </c>
      <c r="G7" s="21">
        <v>50</v>
      </c>
      <c r="H7" s="21">
        <v>50</v>
      </c>
      <c r="I7" s="21">
        <v>75</v>
      </c>
      <c r="J7" s="21">
        <v>30</v>
      </c>
      <c r="K7" s="21">
        <v>60</v>
      </c>
      <c r="L7" s="4">
        <f>$D$6*D7+$E$6*E7+$F$6*F7+$G$6*G7+$H$6*H7+$I$6*I7+$J$6*J7+$K$6*K7</f>
        <v>1378</v>
      </c>
      <c r="M7" s="8">
        <f>IF(L7=0,"",ROUND(L7/N7,2))</f>
        <v>62.64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19">
        <v>2</v>
      </c>
      <c r="B8" s="19">
        <v>4310830030</v>
      </c>
      <c r="C8" s="43"/>
      <c r="D8" s="21">
        <v>78</v>
      </c>
      <c r="E8" s="21">
        <v>90</v>
      </c>
      <c r="F8" s="21">
        <v>90</v>
      </c>
      <c r="G8" s="21">
        <v>72</v>
      </c>
      <c r="H8" s="21">
        <v>50</v>
      </c>
      <c r="I8" s="21">
        <v>61</v>
      </c>
      <c r="J8" s="21">
        <v>35</v>
      </c>
      <c r="K8" s="21">
        <v>95</v>
      </c>
      <c r="L8" s="24">
        <f aca="true" t="shared" si="0" ref="L8:L16">$D$6*D8+$E$6*E8+$F$6*F8+$G$6*G8+$H$6*H8+$I$6*I8+$J$6*J8+$K$6*K8</f>
        <v>1545</v>
      </c>
      <c r="M8" s="27">
        <f aca="true" t="shared" si="1" ref="M8:M24">IF(L8=0,"",ROUND(L8/N8,2))</f>
        <v>70.23</v>
      </c>
      <c r="N8" s="24">
        <f aca="true" t="shared" si="2" ref="N8:N16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19">
        <v>3</v>
      </c>
      <c r="B9" s="19">
        <v>4310830031</v>
      </c>
      <c r="C9" s="43"/>
      <c r="D9" s="21">
        <v>85</v>
      </c>
      <c r="E9" s="21">
        <v>88</v>
      </c>
      <c r="F9" s="21">
        <v>92</v>
      </c>
      <c r="G9" s="21">
        <v>88</v>
      </c>
      <c r="H9" s="21">
        <v>45</v>
      </c>
      <c r="I9" s="21">
        <v>80</v>
      </c>
      <c r="J9" s="21">
        <v>25</v>
      </c>
      <c r="K9" s="21">
        <v>100</v>
      </c>
      <c r="L9" s="4">
        <f t="shared" si="0"/>
        <v>1636</v>
      </c>
      <c r="M9" s="8">
        <f t="shared" si="1"/>
        <v>74.36</v>
      </c>
      <c r="N9" s="4">
        <f t="shared" si="2"/>
        <v>22</v>
      </c>
    </row>
    <row r="10" spans="1:14" s="3" customFormat="1" ht="19.5">
      <c r="A10" s="19">
        <v>4</v>
      </c>
      <c r="B10" s="19">
        <v>4310830032</v>
      </c>
      <c r="C10" s="43"/>
      <c r="D10" s="21">
        <v>78</v>
      </c>
      <c r="E10" s="21">
        <v>93</v>
      </c>
      <c r="F10" s="21">
        <v>95</v>
      </c>
      <c r="G10" s="21">
        <v>68</v>
      </c>
      <c r="H10" s="21">
        <v>55</v>
      </c>
      <c r="I10" s="21">
        <v>72</v>
      </c>
      <c r="J10" s="21">
        <v>45</v>
      </c>
      <c r="K10" s="21">
        <v>100</v>
      </c>
      <c r="L10" s="4">
        <f t="shared" si="0"/>
        <v>1647</v>
      </c>
      <c r="M10" s="8">
        <f t="shared" si="1"/>
        <v>74.86</v>
      </c>
      <c r="N10" s="4">
        <f t="shared" si="2"/>
        <v>22</v>
      </c>
    </row>
    <row r="11" spans="1:14" s="3" customFormat="1" ht="19.5">
      <c r="A11" s="19">
        <v>5</v>
      </c>
      <c r="B11" s="19">
        <v>4310830033</v>
      </c>
      <c r="C11" s="43"/>
      <c r="D11" s="21">
        <v>97</v>
      </c>
      <c r="E11" s="21">
        <v>93</v>
      </c>
      <c r="F11" s="21">
        <v>97</v>
      </c>
      <c r="G11" s="21">
        <v>80</v>
      </c>
      <c r="H11" s="21">
        <v>100</v>
      </c>
      <c r="I11" s="21">
        <v>92</v>
      </c>
      <c r="J11" s="21">
        <v>35</v>
      </c>
      <c r="K11" s="21">
        <v>100</v>
      </c>
      <c r="L11" s="4">
        <f t="shared" si="0"/>
        <v>1892</v>
      </c>
      <c r="M11" s="8">
        <f t="shared" si="1"/>
        <v>86</v>
      </c>
      <c r="N11" s="4">
        <f t="shared" si="2"/>
        <v>22</v>
      </c>
    </row>
    <row r="12" spans="1:14" s="3" customFormat="1" ht="19.5">
      <c r="A12" s="19">
        <v>6</v>
      </c>
      <c r="B12" s="19">
        <v>4310830034</v>
      </c>
      <c r="C12" s="43"/>
      <c r="D12" s="21">
        <v>90</v>
      </c>
      <c r="E12" s="21">
        <v>90</v>
      </c>
      <c r="F12" s="21">
        <v>94</v>
      </c>
      <c r="G12" s="21">
        <v>80</v>
      </c>
      <c r="H12" s="21">
        <v>85</v>
      </c>
      <c r="I12" s="21">
        <v>90</v>
      </c>
      <c r="J12" s="21">
        <v>91</v>
      </c>
      <c r="K12" s="21">
        <v>100</v>
      </c>
      <c r="L12" s="4">
        <f t="shared" si="0"/>
        <v>1980</v>
      </c>
      <c r="M12" s="8">
        <f t="shared" si="1"/>
        <v>90</v>
      </c>
      <c r="N12" s="4">
        <f t="shared" si="2"/>
        <v>22</v>
      </c>
    </row>
    <row r="13" spans="1:14" s="3" customFormat="1" ht="19.5">
      <c r="A13" s="19">
        <v>7</v>
      </c>
      <c r="B13" s="19">
        <v>4310830035</v>
      </c>
      <c r="C13" s="43"/>
      <c r="D13" s="21">
        <v>78</v>
      </c>
      <c r="E13" s="21">
        <v>84</v>
      </c>
      <c r="F13" s="21">
        <v>93</v>
      </c>
      <c r="G13" s="21">
        <v>68</v>
      </c>
      <c r="H13" s="21">
        <v>50</v>
      </c>
      <c r="I13" s="21">
        <v>80</v>
      </c>
      <c r="J13" s="21">
        <v>35</v>
      </c>
      <c r="K13" s="21">
        <v>70</v>
      </c>
      <c r="L13" s="4">
        <f t="shared" si="0"/>
        <v>1512</v>
      </c>
      <c r="M13" s="8">
        <f t="shared" si="1"/>
        <v>68.73</v>
      </c>
      <c r="N13" s="4">
        <f t="shared" si="2"/>
        <v>22</v>
      </c>
    </row>
    <row r="14" spans="1:14" s="3" customFormat="1" ht="19.5">
      <c r="A14" s="19">
        <v>8</v>
      </c>
      <c r="B14" s="19">
        <v>4310830037</v>
      </c>
      <c r="C14" s="43"/>
      <c r="D14" s="21">
        <v>95</v>
      </c>
      <c r="E14" s="21">
        <v>86</v>
      </c>
      <c r="F14" s="21">
        <v>91</v>
      </c>
      <c r="G14" s="21">
        <v>84</v>
      </c>
      <c r="H14" s="21">
        <v>85</v>
      </c>
      <c r="I14" s="21">
        <v>90</v>
      </c>
      <c r="J14" s="21">
        <v>91</v>
      </c>
      <c r="K14" s="21">
        <v>100</v>
      </c>
      <c r="L14" s="4">
        <f t="shared" si="0"/>
        <v>1985</v>
      </c>
      <c r="M14" s="8">
        <f t="shared" si="1"/>
        <v>90.23</v>
      </c>
      <c r="N14" s="4">
        <f t="shared" si="2"/>
        <v>22</v>
      </c>
    </row>
    <row r="15" spans="1:14" s="3" customFormat="1" ht="19.5">
      <c r="A15" s="19">
        <v>9</v>
      </c>
      <c r="B15" s="19">
        <v>4310830039</v>
      </c>
      <c r="C15" s="43"/>
      <c r="D15" s="21">
        <v>97</v>
      </c>
      <c r="E15" s="21">
        <v>95</v>
      </c>
      <c r="F15" s="21">
        <v>93</v>
      </c>
      <c r="G15" s="21">
        <v>80</v>
      </c>
      <c r="H15" s="21">
        <v>50</v>
      </c>
      <c r="I15" s="21">
        <v>75</v>
      </c>
      <c r="J15" s="21">
        <v>60</v>
      </c>
      <c r="K15" s="21">
        <v>90</v>
      </c>
      <c r="L15" s="4">
        <f t="shared" si="0"/>
        <v>1728</v>
      </c>
      <c r="M15" s="8">
        <f t="shared" si="1"/>
        <v>78.55</v>
      </c>
      <c r="N15" s="4">
        <f t="shared" si="2"/>
        <v>22</v>
      </c>
    </row>
    <row r="16" spans="1:14" s="3" customFormat="1" ht="19.5">
      <c r="A16" s="19">
        <v>10</v>
      </c>
      <c r="B16" s="19">
        <v>4310830040</v>
      </c>
      <c r="C16" s="43"/>
      <c r="D16" s="21">
        <v>94</v>
      </c>
      <c r="E16" s="21">
        <v>92</v>
      </c>
      <c r="F16" s="21">
        <v>92</v>
      </c>
      <c r="G16" s="21">
        <v>84</v>
      </c>
      <c r="H16" s="21">
        <v>70</v>
      </c>
      <c r="I16" s="21">
        <v>90</v>
      </c>
      <c r="J16" s="21">
        <v>73</v>
      </c>
      <c r="K16" s="21">
        <v>100</v>
      </c>
      <c r="L16" s="4">
        <f t="shared" si="0"/>
        <v>1899</v>
      </c>
      <c r="M16" s="8">
        <f t="shared" si="1"/>
        <v>86.32</v>
      </c>
      <c r="N16" s="4">
        <f t="shared" si="2"/>
        <v>22</v>
      </c>
    </row>
    <row r="17" spans="1:14" s="3" customFormat="1" ht="19.5">
      <c r="A17" s="19">
        <v>11</v>
      </c>
      <c r="B17" s="19">
        <v>4310830041</v>
      </c>
      <c r="C17" s="43"/>
      <c r="D17" s="21"/>
      <c r="E17" s="21"/>
      <c r="F17" s="21"/>
      <c r="G17" s="21" t="s">
        <v>34</v>
      </c>
      <c r="I17" s="21"/>
      <c r="J17" s="21"/>
      <c r="L17" s="4"/>
      <c r="M17" s="8"/>
      <c r="N17" s="4"/>
    </row>
    <row r="18" spans="1:14" s="3" customFormat="1" ht="19.5">
      <c r="A18" s="19">
        <v>12</v>
      </c>
      <c r="B18" s="19">
        <v>4310830042</v>
      </c>
      <c r="C18" s="43"/>
      <c r="D18" s="21">
        <v>80</v>
      </c>
      <c r="E18" s="21">
        <v>78</v>
      </c>
      <c r="F18" s="21">
        <v>88</v>
      </c>
      <c r="G18" s="21">
        <v>68</v>
      </c>
      <c r="H18" s="21">
        <v>80</v>
      </c>
      <c r="I18" s="21">
        <v>90</v>
      </c>
      <c r="J18" s="21">
        <v>90</v>
      </c>
      <c r="K18" s="21">
        <v>100</v>
      </c>
      <c r="L18" s="4">
        <f aca="true" t="shared" si="3" ref="L18:L24">$D$6*D18+$E$6*E18+$F$6*F18+$G$6*G18+$H$6*H18+$I$6*I18+$J$6*J18+$K$6*K18</f>
        <v>1864</v>
      </c>
      <c r="M18" s="8">
        <f aca="true" t="shared" si="4" ref="M18:M23">IF(L18=0,"",ROUND(L18/N18,2))</f>
        <v>84.73</v>
      </c>
      <c r="N18" s="4">
        <f aca="true" t="shared" si="5" ref="N18:N24">IF(L18=0,"",IF(D18&lt;&gt;"",$D$6)+IF(E18&lt;&gt;"",$E$6)+IF(F18&lt;&gt;"",$F$6)+IF(G18&lt;&gt;"",$G$6)+IF(H18&lt;&gt;"",$H$6)+IF(I18&lt;&gt;"",$I$6)+IF(J18&lt;&gt;"",$J$6)+IF(K18&lt;&gt;"",$K$6))</f>
        <v>22</v>
      </c>
    </row>
    <row r="19" spans="1:14" s="3" customFormat="1" ht="19.5">
      <c r="A19" s="19">
        <v>13</v>
      </c>
      <c r="B19" s="19">
        <v>4310830043</v>
      </c>
      <c r="C19" s="43"/>
      <c r="D19" s="21">
        <v>80</v>
      </c>
      <c r="E19" s="21">
        <v>80</v>
      </c>
      <c r="F19" s="21">
        <v>90</v>
      </c>
      <c r="G19" s="21">
        <v>52</v>
      </c>
      <c r="H19" s="21">
        <v>50</v>
      </c>
      <c r="I19" s="21">
        <v>80</v>
      </c>
      <c r="J19" s="21">
        <v>20</v>
      </c>
      <c r="K19" s="21">
        <v>73</v>
      </c>
      <c r="L19" s="4">
        <f t="shared" si="3"/>
        <v>1415</v>
      </c>
      <c r="M19" s="8">
        <f t="shared" si="4"/>
        <v>64.32</v>
      </c>
      <c r="N19" s="4">
        <f t="shared" si="5"/>
        <v>22</v>
      </c>
    </row>
    <row r="20" spans="1:14" s="3" customFormat="1" ht="19.5">
      <c r="A20" s="19">
        <v>14</v>
      </c>
      <c r="B20" s="19">
        <v>4310830044</v>
      </c>
      <c r="C20" s="43"/>
      <c r="D20" s="21">
        <v>86</v>
      </c>
      <c r="E20" s="21">
        <v>85</v>
      </c>
      <c r="F20" s="21">
        <v>96</v>
      </c>
      <c r="G20" s="21">
        <v>84</v>
      </c>
      <c r="H20" s="21">
        <v>55</v>
      </c>
      <c r="I20" s="21">
        <v>92</v>
      </c>
      <c r="J20" s="21">
        <v>20</v>
      </c>
      <c r="K20" s="21">
        <v>100</v>
      </c>
      <c r="L20" s="4">
        <f t="shared" si="3"/>
        <v>1683</v>
      </c>
      <c r="M20" s="8">
        <f t="shared" si="4"/>
        <v>76.5</v>
      </c>
      <c r="N20" s="4">
        <f t="shared" si="5"/>
        <v>22</v>
      </c>
    </row>
    <row r="21" spans="1:14" s="3" customFormat="1" ht="19.5">
      <c r="A21" s="19">
        <v>15</v>
      </c>
      <c r="B21" s="19">
        <v>4310830045</v>
      </c>
      <c r="C21" s="43"/>
      <c r="D21" s="21">
        <v>82</v>
      </c>
      <c r="E21" s="21">
        <v>84</v>
      </c>
      <c r="F21" s="21">
        <v>94</v>
      </c>
      <c r="G21" s="21">
        <v>80</v>
      </c>
      <c r="H21" s="21">
        <v>50</v>
      </c>
      <c r="I21" s="21">
        <v>72</v>
      </c>
      <c r="J21" s="21">
        <v>50</v>
      </c>
      <c r="K21" s="21">
        <v>100</v>
      </c>
      <c r="L21" s="4">
        <f t="shared" si="3"/>
        <v>1670</v>
      </c>
      <c r="M21" s="8">
        <f t="shared" si="4"/>
        <v>75.91</v>
      </c>
      <c r="N21" s="4">
        <f t="shared" si="5"/>
        <v>22</v>
      </c>
    </row>
    <row r="22" spans="1:14" s="3" customFormat="1" ht="19.5">
      <c r="A22" s="19">
        <v>16</v>
      </c>
      <c r="B22" s="19">
        <v>4310830046</v>
      </c>
      <c r="C22" s="43"/>
      <c r="D22" s="21">
        <v>83</v>
      </c>
      <c r="E22" s="21">
        <v>88</v>
      </c>
      <c r="F22" s="21">
        <v>92</v>
      </c>
      <c r="G22" s="21">
        <v>64</v>
      </c>
      <c r="H22" s="21">
        <v>50</v>
      </c>
      <c r="I22" s="21">
        <v>80</v>
      </c>
      <c r="J22" s="21">
        <v>30</v>
      </c>
      <c r="K22" s="21">
        <v>100</v>
      </c>
      <c r="L22" s="4">
        <f t="shared" si="3"/>
        <v>1590</v>
      </c>
      <c r="M22" s="8">
        <f t="shared" si="4"/>
        <v>72.27</v>
      </c>
      <c r="N22" s="4">
        <f t="shared" si="5"/>
        <v>22</v>
      </c>
    </row>
    <row r="23" spans="1:14" s="3" customFormat="1" ht="19.5">
      <c r="A23" s="19">
        <v>17</v>
      </c>
      <c r="B23" s="19">
        <v>4310830047</v>
      </c>
      <c r="C23" s="22"/>
      <c r="D23" s="21">
        <v>85</v>
      </c>
      <c r="E23" s="21">
        <v>88</v>
      </c>
      <c r="F23" s="21">
        <v>93</v>
      </c>
      <c r="G23" s="21">
        <v>88</v>
      </c>
      <c r="H23" s="21">
        <v>60</v>
      </c>
      <c r="I23" s="21">
        <v>90</v>
      </c>
      <c r="J23" s="21">
        <v>85</v>
      </c>
      <c r="K23" s="21">
        <v>100</v>
      </c>
      <c r="L23" s="4">
        <f t="shared" si="3"/>
        <v>1894</v>
      </c>
      <c r="M23" s="8">
        <f t="shared" si="4"/>
        <v>86.09</v>
      </c>
      <c r="N23" s="4">
        <f t="shared" si="5"/>
        <v>22</v>
      </c>
    </row>
    <row r="24" spans="1:14" s="3" customFormat="1" ht="19.5">
      <c r="A24" s="25">
        <v>18</v>
      </c>
      <c r="B24" s="22">
        <v>4310630035</v>
      </c>
      <c r="C24" s="19"/>
      <c r="D24" s="46"/>
      <c r="E24" s="46"/>
      <c r="F24" s="21">
        <v>92</v>
      </c>
      <c r="G24" s="47"/>
      <c r="H24" s="48"/>
      <c r="I24" s="47"/>
      <c r="J24" s="46"/>
      <c r="K24" s="47"/>
      <c r="L24" s="24">
        <f t="shared" si="3"/>
        <v>276</v>
      </c>
      <c r="M24" s="27">
        <f t="shared" si="1"/>
        <v>92</v>
      </c>
      <c r="N24" s="24">
        <f t="shared" si="5"/>
        <v>3</v>
      </c>
    </row>
  </sheetData>
  <sheetProtection password="DC68" sheet="1" selectLockedCells="1" selectUnlockedCells="1"/>
  <mergeCells count="4">
    <mergeCell ref="A2:N2"/>
    <mergeCell ref="D4:E4"/>
    <mergeCell ref="G4:K4"/>
    <mergeCell ref="A5:A6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S5" sqref="S5"/>
    </sheetView>
  </sheetViews>
  <sheetFormatPr defaultColWidth="9.00390625" defaultRowHeight="16.5"/>
  <cols>
    <col min="1" max="1" width="3.875" style="3" customWidth="1"/>
    <col min="2" max="2" width="12.75390625" style="3" customWidth="1"/>
    <col min="3" max="3" width="9.00390625" style="3" customWidth="1"/>
    <col min="4" max="4" width="7.125" style="3" customWidth="1"/>
    <col min="5" max="6" width="6.625" style="3" customWidth="1"/>
    <col min="7" max="7" width="7.25390625" style="3" customWidth="1"/>
    <col min="8" max="8" width="7.375" style="3" customWidth="1"/>
    <col min="9" max="9" width="7.25390625" style="3" customWidth="1"/>
    <col min="10" max="10" width="8.625" style="3" customWidth="1"/>
    <col min="11" max="11" width="10.50390625" style="3" customWidth="1"/>
    <col min="12" max="12" width="7.50390625" style="5" customWidth="1"/>
    <col min="13" max="16384" width="9.00390625" style="3" customWidth="1"/>
  </cols>
  <sheetData>
    <row r="1" spans="1:12" s="14" customFormat="1" ht="24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4" customFormat="1" ht="24">
      <c r="A2" s="62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4:10" ht="19.5">
      <c r="D4" s="9" t="s">
        <v>7</v>
      </c>
      <c r="E4" s="16" t="s">
        <v>15</v>
      </c>
      <c r="F4" s="51" t="s">
        <v>18</v>
      </c>
      <c r="G4" s="52"/>
      <c r="H4" s="53"/>
      <c r="I4" s="54"/>
      <c r="J4" s="13"/>
    </row>
    <row r="5" spans="1:12" s="6" customFormat="1" ht="132" customHeight="1">
      <c r="A5" s="59" t="s">
        <v>14</v>
      </c>
      <c r="B5" s="4" t="s">
        <v>5</v>
      </c>
      <c r="C5" s="20" t="s">
        <v>26</v>
      </c>
      <c r="D5" s="38" t="s">
        <v>35</v>
      </c>
      <c r="E5" s="38" t="s">
        <v>36</v>
      </c>
      <c r="F5" s="38" t="s">
        <v>16</v>
      </c>
      <c r="G5" s="40" t="s">
        <v>31</v>
      </c>
      <c r="H5" s="38" t="s">
        <v>13</v>
      </c>
      <c r="I5" s="40" t="s">
        <v>23</v>
      </c>
      <c r="J5" s="17" t="s">
        <v>1</v>
      </c>
      <c r="K5" s="18" t="s">
        <v>2</v>
      </c>
      <c r="L5" s="17" t="s">
        <v>3</v>
      </c>
    </row>
    <row r="6" spans="1:12" s="7" customFormat="1" ht="19.5">
      <c r="A6" s="60"/>
      <c r="B6" s="4" t="s">
        <v>6</v>
      </c>
      <c r="C6" s="4"/>
      <c r="D6" s="9">
        <v>2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"/>
      <c r="K6" s="2"/>
      <c r="L6" s="1">
        <v>17</v>
      </c>
    </row>
    <row r="7" spans="1:12" ht="18" customHeight="1">
      <c r="A7" s="25">
        <v>1</v>
      </c>
      <c r="B7" s="19">
        <v>4310730001</v>
      </c>
      <c r="C7" s="28"/>
      <c r="D7" s="12">
        <v>61</v>
      </c>
      <c r="E7" s="12">
        <v>60</v>
      </c>
      <c r="F7" s="12">
        <v>60</v>
      </c>
      <c r="G7" s="12">
        <v>32</v>
      </c>
      <c r="H7" s="12">
        <v>33</v>
      </c>
      <c r="I7" s="12">
        <v>60</v>
      </c>
      <c r="J7" s="4">
        <f>$D$6*D7+$E$6*E7+$F$6*F7+$G$6*G7+$H$6*H7+$I$6*I7</f>
        <v>857</v>
      </c>
      <c r="K7" s="8">
        <f>IF(J7=0,"",ROUND(J7/L7,2))</f>
        <v>50.41</v>
      </c>
      <c r="L7" s="4">
        <f>IF(J7=0,"",IF(D7&lt;&gt;"",$D$6)+IF(E7&lt;&gt;"",$E$6)+IF(F7&lt;&gt;"",$F$6)+IF(G7&lt;&gt;"",$G$6)+IF(H7&lt;&gt;"",$H$6)+IF(I7&lt;&gt;"",$I$6))</f>
        <v>17</v>
      </c>
    </row>
    <row r="8" spans="1:12" ht="18" customHeight="1">
      <c r="A8" s="25">
        <v>2</v>
      </c>
      <c r="B8" s="19">
        <v>4310730002</v>
      </c>
      <c r="C8" s="25"/>
      <c r="D8" s="12">
        <v>90</v>
      </c>
      <c r="E8" s="12">
        <v>100</v>
      </c>
      <c r="F8" s="12">
        <v>86</v>
      </c>
      <c r="G8" s="12">
        <v>91</v>
      </c>
      <c r="H8" s="12">
        <v>68</v>
      </c>
      <c r="I8" s="12">
        <v>92</v>
      </c>
      <c r="J8" s="4">
        <f aca="true" t="shared" si="0" ref="J8:J39">$D$6*D8+$E$6*E8+$F$6*F8+$G$6*G8+$H$6*H8+$I$6*I8</f>
        <v>1491</v>
      </c>
      <c r="K8" s="8">
        <f aca="true" t="shared" si="1" ref="K8:K37">IF(J8=0,"",ROUND(J8/L8,2))</f>
        <v>87.71</v>
      </c>
      <c r="L8" s="4">
        <f aca="true" t="shared" si="2" ref="L8:L37">IF(J8=0,"",IF(D8&lt;&gt;"",$D$6)+IF(E8&lt;&gt;"",$E$6)+IF(F8&lt;&gt;"",$F$6)+IF(G8&lt;&gt;"",$G$6)+IF(H8&lt;&gt;"",$H$6)+IF(I8&lt;&gt;"",$I$6))</f>
        <v>17</v>
      </c>
    </row>
    <row r="9" spans="1:12" ht="18" customHeight="1">
      <c r="A9" s="25">
        <v>3</v>
      </c>
      <c r="B9" s="19">
        <v>4310730003</v>
      </c>
      <c r="C9" s="22"/>
      <c r="D9" s="12">
        <v>80</v>
      </c>
      <c r="E9" s="12">
        <v>70</v>
      </c>
      <c r="F9" s="12">
        <v>92</v>
      </c>
      <c r="G9" s="12">
        <v>63</v>
      </c>
      <c r="H9" s="12">
        <v>77</v>
      </c>
      <c r="I9" s="12">
        <v>80</v>
      </c>
      <c r="J9" s="4">
        <f t="shared" si="0"/>
        <v>1306</v>
      </c>
      <c r="K9" s="8">
        <f t="shared" si="1"/>
        <v>76.82</v>
      </c>
      <c r="L9" s="4">
        <f t="shared" si="2"/>
        <v>17</v>
      </c>
    </row>
    <row r="10" spans="1:12" ht="18" customHeight="1">
      <c r="A10" s="25">
        <v>4</v>
      </c>
      <c r="B10" s="19">
        <v>4310730004</v>
      </c>
      <c r="C10" s="25"/>
      <c r="D10" s="12">
        <v>60</v>
      </c>
      <c r="E10" s="12">
        <v>80</v>
      </c>
      <c r="F10" s="12">
        <v>87</v>
      </c>
      <c r="G10" s="12">
        <v>60</v>
      </c>
      <c r="H10" s="12">
        <v>81</v>
      </c>
      <c r="I10" s="12">
        <v>95</v>
      </c>
      <c r="J10" s="4">
        <f t="shared" si="0"/>
        <v>1329</v>
      </c>
      <c r="K10" s="8">
        <f t="shared" si="1"/>
        <v>78.18</v>
      </c>
      <c r="L10" s="4">
        <f t="shared" si="2"/>
        <v>17</v>
      </c>
    </row>
    <row r="11" spans="1:12" ht="18" customHeight="1">
      <c r="A11" s="25">
        <v>5</v>
      </c>
      <c r="B11" s="19">
        <v>4310730005</v>
      </c>
      <c r="C11" s="22"/>
      <c r="D11" s="12">
        <v>74</v>
      </c>
      <c r="E11" s="12">
        <v>91</v>
      </c>
      <c r="F11" s="12">
        <v>90</v>
      </c>
      <c r="G11" s="12">
        <v>84</v>
      </c>
      <c r="H11" s="12">
        <v>62</v>
      </c>
      <c r="I11" s="12">
        <v>65</v>
      </c>
      <c r="J11" s="4">
        <f t="shared" si="0"/>
        <v>1324</v>
      </c>
      <c r="K11" s="8">
        <f t="shared" si="1"/>
        <v>77.88</v>
      </c>
      <c r="L11" s="4">
        <f t="shared" si="2"/>
        <v>17</v>
      </c>
    </row>
    <row r="12" spans="1:12" ht="18" customHeight="1">
      <c r="A12" s="25">
        <v>6</v>
      </c>
      <c r="B12" s="19">
        <v>4310730006</v>
      </c>
      <c r="C12" s="19"/>
      <c r="D12" s="12">
        <v>95</v>
      </c>
      <c r="E12" s="12">
        <v>90</v>
      </c>
      <c r="F12" s="12">
        <v>95</v>
      </c>
      <c r="G12" s="12">
        <v>70</v>
      </c>
      <c r="H12" s="12">
        <v>78</v>
      </c>
      <c r="I12" s="12">
        <v>95</v>
      </c>
      <c r="J12" s="4">
        <f t="shared" si="0"/>
        <v>1474</v>
      </c>
      <c r="K12" s="8">
        <f t="shared" si="1"/>
        <v>86.71</v>
      </c>
      <c r="L12" s="4">
        <f t="shared" si="2"/>
        <v>17</v>
      </c>
    </row>
    <row r="13" spans="1:12" ht="18" customHeight="1">
      <c r="A13" s="25">
        <v>7</v>
      </c>
      <c r="B13" s="19">
        <v>4310730007</v>
      </c>
      <c r="C13" s="22"/>
      <c r="D13" s="12">
        <v>72</v>
      </c>
      <c r="E13" s="12">
        <v>60</v>
      </c>
      <c r="F13" s="12">
        <v>80</v>
      </c>
      <c r="G13" s="12">
        <v>50</v>
      </c>
      <c r="H13" s="12">
        <v>57</v>
      </c>
      <c r="I13" s="12">
        <v>75</v>
      </c>
      <c r="J13" s="4">
        <f t="shared" si="0"/>
        <v>1110</v>
      </c>
      <c r="K13" s="8">
        <f t="shared" si="1"/>
        <v>65.29</v>
      </c>
      <c r="L13" s="4">
        <f t="shared" si="2"/>
        <v>17</v>
      </c>
    </row>
    <row r="14" spans="1:12" ht="18" customHeight="1">
      <c r="A14" s="25">
        <v>8</v>
      </c>
      <c r="B14" s="19">
        <v>4310730008</v>
      </c>
      <c r="C14" s="29"/>
      <c r="D14" s="12">
        <v>65</v>
      </c>
      <c r="E14" s="12">
        <v>78</v>
      </c>
      <c r="F14" s="12">
        <v>88</v>
      </c>
      <c r="G14" s="12">
        <v>55</v>
      </c>
      <c r="H14" s="12">
        <v>68</v>
      </c>
      <c r="I14" s="12">
        <v>93</v>
      </c>
      <c r="J14" s="4">
        <f t="shared" si="0"/>
        <v>1276</v>
      </c>
      <c r="K14" s="8">
        <f t="shared" si="1"/>
        <v>75.06</v>
      </c>
      <c r="L14" s="4">
        <f t="shared" si="2"/>
        <v>17</v>
      </c>
    </row>
    <row r="15" spans="1:12" ht="18" customHeight="1">
      <c r="A15" s="25">
        <v>9</v>
      </c>
      <c r="B15" s="19">
        <v>4310730009</v>
      </c>
      <c r="C15" s="30"/>
      <c r="D15" s="12">
        <v>60</v>
      </c>
      <c r="E15" s="12">
        <v>77</v>
      </c>
      <c r="F15" s="12">
        <v>84</v>
      </c>
      <c r="G15" s="12">
        <v>75</v>
      </c>
      <c r="H15" s="12">
        <v>66</v>
      </c>
      <c r="I15" s="12">
        <v>90</v>
      </c>
      <c r="J15" s="4">
        <f t="shared" si="0"/>
        <v>1296</v>
      </c>
      <c r="K15" s="8">
        <f t="shared" si="1"/>
        <v>76.24</v>
      </c>
      <c r="L15" s="4">
        <f t="shared" si="2"/>
        <v>17</v>
      </c>
    </row>
    <row r="16" spans="1:12" ht="18" customHeight="1">
      <c r="A16" s="25">
        <v>10</v>
      </c>
      <c r="B16" s="19">
        <v>4310730010</v>
      </c>
      <c r="C16" s="25"/>
      <c r="D16" s="12">
        <v>86</v>
      </c>
      <c r="E16" s="12">
        <v>91</v>
      </c>
      <c r="F16" s="12">
        <v>85</v>
      </c>
      <c r="G16" s="12">
        <v>65</v>
      </c>
      <c r="H16" s="12">
        <v>49</v>
      </c>
      <c r="I16" s="12">
        <v>85</v>
      </c>
      <c r="J16" s="4">
        <f t="shared" si="0"/>
        <v>1297</v>
      </c>
      <c r="K16" s="8">
        <f t="shared" si="1"/>
        <v>76.29</v>
      </c>
      <c r="L16" s="4">
        <f t="shared" si="2"/>
        <v>17</v>
      </c>
    </row>
    <row r="17" spans="1:12" ht="18" customHeight="1">
      <c r="A17" s="25">
        <v>11</v>
      </c>
      <c r="B17" s="19">
        <v>4310730011</v>
      </c>
      <c r="C17" s="29"/>
      <c r="D17" s="12">
        <v>82</v>
      </c>
      <c r="E17" s="12">
        <v>79</v>
      </c>
      <c r="F17" s="12">
        <v>85</v>
      </c>
      <c r="G17" s="12">
        <v>82</v>
      </c>
      <c r="H17" s="12">
        <v>30</v>
      </c>
      <c r="I17" s="12">
        <v>80</v>
      </c>
      <c r="J17" s="4">
        <f t="shared" si="0"/>
        <v>1232</v>
      </c>
      <c r="K17" s="8">
        <f t="shared" si="1"/>
        <v>72.47</v>
      </c>
      <c r="L17" s="4">
        <f t="shared" si="2"/>
        <v>17</v>
      </c>
    </row>
    <row r="18" spans="1:12" ht="18" customHeight="1">
      <c r="A18" s="25">
        <v>12</v>
      </c>
      <c r="B18" s="19">
        <v>4310730012</v>
      </c>
      <c r="C18" s="19"/>
      <c r="D18" s="12">
        <v>85</v>
      </c>
      <c r="E18" s="12">
        <v>80</v>
      </c>
      <c r="F18" s="12">
        <v>91</v>
      </c>
      <c r="G18" s="12">
        <v>55</v>
      </c>
      <c r="H18" s="12">
        <v>87</v>
      </c>
      <c r="I18" s="12">
        <v>90</v>
      </c>
      <c r="J18" s="4">
        <f t="shared" si="0"/>
        <v>1379</v>
      </c>
      <c r="K18" s="8">
        <f t="shared" si="1"/>
        <v>81.12</v>
      </c>
      <c r="L18" s="4">
        <f t="shared" si="2"/>
        <v>17</v>
      </c>
    </row>
    <row r="19" spans="1:12" ht="18" customHeight="1">
      <c r="A19" s="25">
        <v>13</v>
      </c>
      <c r="B19" s="19">
        <v>4310730013</v>
      </c>
      <c r="C19" s="19"/>
      <c r="D19" s="12">
        <v>90</v>
      </c>
      <c r="E19" s="12">
        <v>100</v>
      </c>
      <c r="F19" s="12">
        <v>88</v>
      </c>
      <c r="G19" s="12">
        <v>100</v>
      </c>
      <c r="H19" s="12">
        <v>78</v>
      </c>
      <c r="I19" s="12">
        <v>80</v>
      </c>
      <c r="J19" s="4">
        <f t="shared" si="0"/>
        <v>1518</v>
      </c>
      <c r="K19" s="8">
        <f t="shared" si="1"/>
        <v>89.29</v>
      </c>
      <c r="L19" s="4">
        <f t="shared" si="2"/>
        <v>17</v>
      </c>
    </row>
    <row r="20" spans="1:12" ht="18" customHeight="1">
      <c r="A20" s="25">
        <v>14</v>
      </c>
      <c r="B20" s="19">
        <v>4310730014</v>
      </c>
      <c r="C20" s="31"/>
      <c r="D20" s="24">
        <v>97</v>
      </c>
      <c r="E20" s="12">
        <v>89</v>
      </c>
      <c r="F20" s="12">
        <v>90</v>
      </c>
      <c r="G20" s="12">
        <v>100</v>
      </c>
      <c r="H20" s="12">
        <v>76</v>
      </c>
      <c r="I20" s="12">
        <v>75</v>
      </c>
      <c r="J20" s="4">
        <f t="shared" si="0"/>
        <v>1484</v>
      </c>
      <c r="K20" s="8">
        <f t="shared" si="1"/>
        <v>87.29</v>
      </c>
      <c r="L20" s="4">
        <f t="shared" si="2"/>
        <v>17</v>
      </c>
    </row>
    <row r="21" spans="1:12" ht="18" customHeight="1">
      <c r="A21" s="25">
        <v>15</v>
      </c>
      <c r="B21" s="19">
        <v>4310730015</v>
      </c>
      <c r="C21" s="30"/>
      <c r="D21" s="12">
        <v>72</v>
      </c>
      <c r="E21" s="12">
        <v>92</v>
      </c>
      <c r="F21" s="12">
        <v>95</v>
      </c>
      <c r="G21" s="12">
        <v>42</v>
      </c>
      <c r="H21" s="12">
        <v>80</v>
      </c>
      <c r="I21" s="12">
        <v>80</v>
      </c>
      <c r="J21" s="4">
        <f t="shared" si="0"/>
        <v>1311</v>
      </c>
      <c r="K21" s="8">
        <f t="shared" si="1"/>
        <v>77.12</v>
      </c>
      <c r="L21" s="4">
        <f t="shared" si="2"/>
        <v>17</v>
      </c>
    </row>
    <row r="22" spans="1:12" ht="18" customHeight="1">
      <c r="A22" s="25">
        <v>16</v>
      </c>
      <c r="B22" s="22">
        <v>4310730016</v>
      </c>
      <c r="C22" s="22"/>
      <c r="D22" s="12">
        <v>82</v>
      </c>
      <c r="E22" s="12">
        <v>100</v>
      </c>
      <c r="F22" s="12">
        <v>93</v>
      </c>
      <c r="G22" s="12">
        <v>100</v>
      </c>
      <c r="H22" s="12">
        <v>86</v>
      </c>
      <c r="I22" s="12">
        <v>84</v>
      </c>
      <c r="J22" s="4">
        <f t="shared" si="0"/>
        <v>1553</v>
      </c>
      <c r="K22" s="8">
        <f t="shared" si="1"/>
        <v>91.35</v>
      </c>
      <c r="L22" s="4">
        <f t="shared" si="2"/>
        <v>17</v>
      </c>
    </row>
    <row r="23" spans="1:12" ht="18" customHeight="1">
      <c r="A23" s="25">
        <v>17</v>
      </c>
      <c r="B23" s="22">
        <v>4310730017</v>
      </c>
      <c r="C23" s="22"/>
      <c r="D23" s="12">
        <v>88</v>
      </c>
      <c r="E23" s="12">
        <v>97</v>
      </c>
      <c r="F23" s="12">
        <v>74</v>
      </c>
      <c r="G23" s="12">
        <v>60</v>
      </c>
      <c r="H23" s="12">
        <v>64</v>
      </c>
      <c r="I23" s="12">
        <v>62</v>
      </c>
      <c r="J23" s="4">
        <f t="shared" si="0"/>
        <v>1247</v>
      </c>
      <c r="K23" s="8">
        <f t="shared" si="1"/>
        <v>73.35</v>
      </c>
      <c r="L23" s="4">
        <f t="shared" si="2"/>
        <v>17</v>
      </c>
    </row>
    <row r="24" spans="1:12" ht="18" customHeight="1">
      <c r="A24" s="25">
        <v>18</v>
      </c>
      <c r="B24" s="22">
        <v>4310730018</v>
      </c>
      <c r="C24" s="22"/>
      <c r="D24" s="12">
        <v>90</v>
      </c>
      <c r="E24" s="12">
        <v>100</v>
      </c>
      <c r="F24" s="12">
        <v>96</v>
      </c>
      <c r="G24" s="12">
        <v>100</v>
      </c>
      <c r="H24" s="12">
        <v>68</v>
      </c>
      <c r="I24" s="12">
        <v>90</v>
      </c>
      <c r="J24" s="4">
        <f t="shared" si="0"/>
        <v>1542</v>
      </c>
      <c r="K24" s="8">
        <f t="shared" si="1"/>
        <v>90.71</v>
      </c>
      <c r="L24" s="4">
        <f t="shared" si="2"/>
        <v>17</v>
      </c>
    </row>
    <row r="25" spans="1:12" ht="18" customHeight="1">
      <c r="A25" s="25">
        <v>19</v>
      </c>
      <c r="B25" s="22">
        <v>4310730019</v>
      </c>
      <c r="C25" s="22"/>
      <c r="D25" s="12">
        <v>60</v>
      </c>
      <c r="E25" s="12">
        <v>60</v>
      </c>
      <c r="F25" s="12">
        <v>80</v>
      </c>
      <c r="G25" s="12">
        <v>21</v>
      </c>
      <c r="H25" s="12">
        <v>18</v>
      </c>
      <c r="I25" s="12">
        <v>60</v>
      </c>
      <c r="J25" s="4">
        <f t="shared" si="0"/>
        <v>837</v>
      </c>
      <c r="K25" s="8">
        <f t="shared" si="1"/>
        <v>49.24</v>
      </c>
      <c r="L25" s="4">
        <f t="shared" si="2"/>
        <v>17</v>
      </c>
    </row>
    <row r="26" spans="1:12" ht="18" customHeight="1">
      <c r="A26" s="25">
        <v>20</v>
      </c>
      <c r="B26" s="22">
        <v>4310730020</v>
      </c>
      <c r="C26" s="32"/>
      <c r="D26" s="12">
        <v>99</v>
      </c>
      <c r="E26" s="12">
        <v>100</v>
      </c>
      <c r="F26" s="12">
        <v>90</v>
      </c>
      <c r="G26" s="12">
        <v>100</v>
      </c>
      <c r="H26" s="12">
        <v>97</v>
      </c>
      <c r="I26" s="12">
        <v>93</v>
      </c>
      <c r="J26" s="4">
        <f t="shared" si="0"/>
        <v>1638</v>
      </c>
      <c r="K26" s="8">
        <f t="shared" si="1"/>
        <v>96.35</v>
      </c>
      <c r="L26" s="4">
        <f t="shared" si="2"/>
        <v>17</v>
      </c>
    </row>
    <row r="27" spans="1:12" ht="18" customHeight="1">
      <c r="A27" s="25">
        <v>21</v>
      </c>
      <c r="B27" s="19">
        <v>4310730021</v>
      </c>
      <c r="C27" s="22"/>
      <c r="D27" s="12">
        <v>66</v>
      </c>
      <c r="E27" s="12">
        <v>60</v>
      </c>
      <c r="F27" s="12">
        <v>89</v>
      </c>
      <c r="G27" s="12">
        <v>2</v>
      </c>
      <c r="H27" s="12">
        <v>25</v>
      </c>
      <c r="I27" s="12">
        <v>60</v>
      </c>
      <c r="J27" s="4">
        <f t="shared" si="0"/>
        <v>840</v>
      </c>
      <c r="K27" s="8">
        <f t="shared" si="1"/>
        <v>49.41</v>
      </c>
      <c r="L27" s="4">
        <f t="shared" si="2"/>
        <v>17</v>
      </c>
    </row>
    <row r="28" spans="1:12" ht="18" customHeight="1">
      <c r="A28" s="25">
        <v>22</v>
      </c>
      <c r="B28" s="19">
        <v>4310730022</v>
      </c>
      <c r="C28" s="31"/>
      <c r="D28" s="12">
        <v>60</v>
      </c>
      <c r="E28" s="12">
        <v>70</v>
      </c>
      <c r="F28" s="12">
        <v>87</v>
      </c>
      <c r="G28" s="12">
        <v>45</v>
      </c>
      <c r="H28" s="12">
        <v>86</v>
      </c>
      <c r="I28" s="12">
        <v>84</v>
      </c>
      <c r="J28" s="4">
        <f t="shared" si="0"/>
        <v>1236</v>
      </c>
      <c r="K28" s="8">
        <f t="shared" si="1"/>
        <v>72.71</v>
      </c>
      <c r="L28" s="4">
        <f t="shared" si="2"/>
        <v>17</v>
      </c>
    </row>
    <row r="29" spans="1:12" ht="18" customHeight="1">
      <c r="A29" s="25">
        <v>23</v>
      </c>
      <c r="B29" s="19">
        <v>4310730023</v>
      </c>
      <c r="C29" s="30"/>
      <c r="D29" s="4">
        <v>95</v>
      </c>
      <c r="E29" s="4">
        <v>100</v>
      </c>
      <c r="F29" s="4">
        <v>86</v>
      </c>
      <c r="G29" s="4">
        <v>75</v>
      </c>
      <c r="H29" s="4">
        <v>69</v>
      </c>
      <c r="I29" s="12">
        <v>87</v>
      </c>
      <c r="J29" s="4">
        <f t="shared" si="0"/>
        <v>1441</v>
      </c>
      <c r="K29" s="8">
        <f t="shared" si="1"/>
        <v>84.76</v>
      </c>
      <c r="L29" s="4">
        <f t="shared" si="2"/>
        <v>17</v>
      </c>
    </row>
    <row r="30" spans="1:12" ht="18" customHeight="1">
      <c r="A30" s="25">
        <v>24</v>
      </c>
      <c r="B30" s="19">
        <v>4310730024</v>
      </c>
      <c r="C30" s="22"/>
      <c r="D30" s="4">
        <v>92</v>
      </c>
      <c r="E30" s="4">
        <v>97</v>
      </c>
      <c r="F30" s="4">
        <v>88</v>
      </c>
      <c r="G30" s="4">
        <v>60</v>
      </c>
      <c r="H30" s="4">
        <v>71</v>
      </c>
      <c r="I30" s="12">
        <v>90</v>
      </c>
      <c r="J30" s="4">
        <f t="shared" si="0"/>
        <v>1402</v>
      </c>
      <c r="K30" s="8">
        <f t="shared" si="1"/>
        <v>82.47</v>
      </c>
      <c r="L30" s="4">
        <f t="shared" si="2"/>
        <v>17</v>
      </c>
    </row>
    <row r="31" spans="1:12" ht="18" customHeight="1">
      <c r="A31" s="25">
        <v>25</v>
      </c>
      <c r="B31" s="19">
        <v>4310730026</v>
      </c>
      <c r="C31" s="25"/>
      <c r="D31" s="4">
        <v>61</v>
      </c>
      <c r="E31" s="4">
        <v>71</v>
      </c>
      <c r="F31" s="4">
        <v>87</v>
      </c>
      <c r="G31" s="4">
        <v>60</v>
      </c>
      <c r="H31" s="4">
        <v>66</v>
      </c>
      <c r="I31" s="12">
        <v>90</v>
      </c>
      <c r="J31" s="4">
        <f t="shared" si="0"/>
        <v>1244</v>
      </c>
      <c r="K31" s="8">
        <f t="shared" si="1"/>
        <v>73.18</v>
      </c>
      <c r="L31" s="4">
        <f t="shared" si="2"/>
        <v>17</v>
      </c>
    </row>
    <row r="32" spans="1:12" ht="18" customHeight="1">
      <c r="A32" s="25">
        <v>26</v>
      </c>
      <c r="B32" s="19">
        <v>4310730027</v>
      </c>
      <c r="C32" s="22"/>
      <c r="D32" s="4">
        <v>62</v>
      </c>
      <c r="E32" s="4">
        <v>93</v>
      </c>
      <c r="F32" s="4">
        <v>89</v>
      </c>
      <c r="G32" s="4">
        <v>100</v>
      </c>
      <c r="H32" s="4">
        <v>71</v>
      </c>
      <c r="I32" s="12">
        <v>80</v>
      </c>
      <c r="J32" s="4">
        <f t="shared" si="0"/>
        <v>1423</v>
      </c>
      <c r="K32" s="8">
        <f t="shared" si="1"/>
        <v>83.71</v>
      </c>
      <c r="L32" s="4">
        <f t="shared" si="2"/>
        <v>17</v>
      </c>
    </row>
    <row r="33" spans="1:12" ht="18" customHeight="1">
      <c r="A33" s="25">
        <v>27</v>
      </c>
      <c r="B33" s="19">
        <v>4310730028</v>
      </c>
      <c r="C33" s="29"/>
      <c r="D33" s="4">
        <v>67</v>
      </c>
      <c r="E33" s="4">
        <v>82</v>
      </c>
      <c r="F33" s="4">
        <v>80</v>
      </c>
      <c r="G33" s="4">
        <v>60</v>
      </c>
      <c r="H33" s="4">
        <v>43</v>
      </c>
      <c r="I33" s="12">
        <v>70</v>
      </c>
      <c r="J33" s="4">
        <f t="shared" si="0"/>
        <v>1139</v>
      </c>
      <c r="K33" s="8">
        <f t="shared" si="1"/>
        <v>67</v>
      </c>
      <c r="L33" s="4">
        <f t="shared" si="2"/>
        <v>17</v>
      </c>
    </row>
    <row r="34" spans="1:12" ht="18" customHeight="1">
      <c r="A34" s="25">
        <v>28</v>
      </c>
      <c r="B34" s="19">
        <v>4310730029</v>
      </c>
      <c r="C34" s="19"/>
      <c r="D34" s="24">
        <v>60</v>
      </c>
      <c r="E34" s="24">
        <v>92</v>
      </c>
      <c r="F34" s="24">
        <v>80</v>
      </c>
      <c r="G34" s="12">
        <v>43</v>
      </c>
      <c r="H34" s="24">
        <v>55</v>
      </c>
      <c r="I34" s="21">
        <v>82</v>
      </c>
      <c r="J34" s="4">
        <f t="shared" si="0"/>
        <v>1176</v>
      </c>
      <c r="K34" s="8">
        <f t="shared" si="1"/>
        <v>69.18</v>
      </c>
      <c r="L34" s="4">
        <f t="shared" si="2"/>
        <v>17</v>
      </c>
    </row>
    <row r="35" spans="1:12" ht="18" customHeight="1">
      <c r="A35" s="25">
        <v>29</v>
      </c>
      <c r="B35" s="19">
        <v>4310730030</v>
      </c>
      <c r="C35" s="30"/>
      <c r="D35" s="24">
        <v>98</v>
      </c>
      <c r="E35" s="24">
        <v>100</v>
      </c>
      <c r="F35" s="24">
        <v>91</v>
      </c>
      <c r="G35" s="24">
        <v>100</v>
      </c>
      <c r="H35" s="24">
        <v>88</v>
      </c>
      <c r="I35" s="24">
        <v>92</v>
      </c>
      <c r="J35" s="4">
        <f>$D$6*D35+$E$6*E35+$F$6*F35+$G$6*G35+$H$6*H35+$I$6*I35</f>
        <v>1609</v>
      </c>
      <c r="K35" s="8">
        <f t="shared" si="1"/>
        <v>94.65</v>
      </c>
      <c r="L35" s="4">
        <f t="shared" si="2"/>
        <v>17</v>
      </c>
    </row>
    <row r="36" spans="1:12" ht="18" customHeight="1">
      <c r="A36" s="25">
        <v>30</v>
      </c>
      <c r="B36" s="19">
        <v>4310730031</v>
      </c>
      <c r="C36" s="19"/>
      <c r="D36" s="4">
        <v>86</v>
      </c>
      <c r="E36" s="4">
        <v>69</v>
      </c>
      <c r="F36" s="4">
        <v>78</v>
      </c>
      <c r="G36" s="4">
        <v>94</v>
      </c>
      <c r="H36" s="4">
        <v>96</v>
      </c>
      <c r="I36" s="4">
        <v>84</v>
      </c>
      <c r="J36" s="4">
        <f>$D$6*D36+$E$6*E36+$F$6*F36+$G$6*G36+$H$6*H36+$I$6*I36</f>
        <v>1435</v>
      </c>
      <c r="K36" s="8">
        <f t="shared" si="1"/>
        <v>84.41</v>
      </c>
      <c r="L36" s="4">
        <f t="shared" si="2"/>
        <v>17</v>
      </c>
    </row>
    <row r="37" spans="1:12" ht="18" customHeight="1">
      <c r="A37" s="25">
        <v>31</v>
      </c>
      <c r="B37" s="19">
        <v>4310730032</v>
      </c>
      <c r="C37" s="19"/>
      <c r="D37" s="4">
        <v>65</v>
      </c>
      <c r="E37" s="4">
        <v>82</v>
      </c>
      <c r="F37" s="4">
        <v>72</v>
      </c>
      <c r="G37" s="4">
        <v>83</v>
      </c>
      <c r="H37" s="4">
        <v>63</v>
      </c>
      <c r="I37" s="4">
        <v>70</v>
      </c>
      <c r="J37" s="4">
        <f>$D$6*D37+$E$6*E37+$F$6*F37+$G$6*G37+$H$6*H37+$I$6*I37</f>
        <v>1240</v>
      </c>
      <c r="K37" s="8">
        <f t="shared" si="1"/>
        <v>72.94</v>
      </c>
      <c r="L37" s="4">
        <f t="shared" si="2"/>
        <v>17</v>
      </c>
    </row>
    <row r="38" spans="1:12" ht="18" customHeight="1">
      <c r="A38" s="25">
        <v>32</v>
      </c>
      <c r="B38" s="19">
        <v>4310730033</v>
      </c>
      <c r="C38" s="41"/>
      <c r="D38" s="4">
        <v>60</v>
      </c>
      <c r="E38" s="4">
        <v>60</v>
      </c>
      <c r="F38" s="4">
        <v>88</v>
      </c>
      <c r="G38" s="4">
        <v>81</v>
      </c>
      <c r="H38" s="4">
        <v>36</v>
      </c>
      <c r="I38" s="4">
        <v>60</v>
      </c>
      <c r="J38" s="4">
        <f>$D$6*D38+$E$6*E38+$F$6*F38+$G$6*G38+$H$6*H38+$I$6*I38</f>
        <v>1095</v>
      </c>
      <c r="K38" s="8">
        <f>IF(J38=0,"",ROUND(J38/L38,2))</f>
        <v>64.41</v>
      </c>
      <c r="L38" s="4">
        <f>IF(J38=0,"",IF(D38&lt;&gt;"",$D$6)+IF(E38&lt;&gt;"",$E$6)+IF(F38&lt;&gt;"",$F$6)+IF(G38&lt;&gt;"",$G$6)+IF(H38&lt;&gt;"",$H$6)+IF(I38&lt;&gt;"",$I$6))</f>
        <v>17</v>
      </c>
    </row>
    <row r="39" spans="1:12" ht="18" customHeight="1">
      <c r="A39" s="25">
        <v>33</v>
      </c>
      <c r="B39" s="42">
        <v>4310630013</v>
      </c>
      <c r="C39" s="42"/>
      <c r="D39" s="34"/>
      <c r="E39" s="34"/>
      <c r="F39" s="34"/>
      <c r="G39" s="4">
        <v>100</v>
      </c>
      <c r="H39" s="34"/>
      <c r="I39" s="34"/>
      <c r="J39" s="4">
        <f t="shared" si="0"/>
        <v>300</v>
      </c>
      <c r="K39" s="8">
        <f>IF(J39=0,"",ROUND(J39/L39,2))</f>
        <v>100</v>
      </c>
      <c r="L39" s="4">
        <f>IF(J39=0,"",IF(D39&lt;&gt;"",$D$6)+IF(E39&lt;&gt;"",$E$6)+IF(F39&lt;&gt;"",$F$6)+IF(G39&lt;&gt;"",$G$6)+IF(H39&lt;&gt;"",$H$6)+IF(I39&lt;&gt;"",$I$6))</f>
        <v>3</v>
      </c>
    </row>
  </sheetData>
  <sheetProtection password="DC68" sheet="1" selectLockedCells="1" selectUnlockedCells="1"/>
  <mergeCells count="4">
    <mergeCell ref="A5:A6"/>
    <mergeCell ref="F4:I4"/>
    <mergeCell ref="A1:L1"/>
    <mergeCell ref="A2:L2"/>
  </mergeCells>
  <printOptions horizontalCentered="1"/>
  <pageMargins left="0.3937007874015748" right="0.3937007874015748" top="0.1968503937007874" bottom="0.1968503937007874" header="0.03937007874015748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S5" sqref="S5"/>
    </sheetView>
  </sheetViews>
  <sheetFormatPr defaultColWidth="9.00390625" defaultRowHeight="16.5"/>
  <cols>
    <col min="1" max="1" width="4.875" style="3" customWidth="1"/>
    <col min="2" max="2" width="12.75390625" style="3" customWidth="1"/>
    <col min="3" max="3" width="9.00390625" style="3" customWidth="1"/>
    <col min="4" max="4" width="7.125" style="3" customWidth="1"/>
    <col min="5" max="6" width="6.625" style="3" customWidth="1"/>
    <col min="7" max="7" width="7.25390625" style="3" customWidth="1"/>
    <col min="8" max="8" width="7.375" style="3" customWidth="1"/>
    <col min="9" max="9" width="7.25390625" style="3" customWidth="1"/>
    <col min="10" max="10" width="8.625" style="3" customWidth="1"/>
    <col min="11" max="11" width="10.00390625" style="3" customWidth="1"/>
    <col min="12" max="12" width="7.625" style="5" customWidth="1"/>
    <col min="13" max="16384" width="9.00390625" style="3" customWidth="1"/>
  </cols>
  <sheetData>
    <row r="1" spans="1:12" s="14" customFormat="1" ht="24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4" customFormat="1" ht="24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2" customHeight="1"/>
    <row r="4" spans="4:10" ht="19.5">
      <c r="D4" s="9" t="s">
        <v>7</v>
      </c>
      <c r="E4" s="16" t="s">
        <v>15</v>
      </c>
      <c r="F4" s="51" t="s">
        <v>18</v>
      </c>
      <c r="G4" s="52"/>
      <c r="H4" s="53"/>
      <c r="I4" s="54"/>
      <c r="J4" s="13"/>
    </row>
    <row r="5" spans="1:12" s="6" customFormat="1" ht="132" customHeight="1">
      <c r="A5" s="59" t="s">
        <v>14</v>
      </c>
      <c r="B5" s="4" t="s">
        <v>0</v>
      </c>
      <c r="C5" s="20" t="s">
        <v>32</v>
      </c>
      <c r="D5" s="38" t="s">
        <v>35</v>
      </c>
      <c r="E5" s="38" t="s">
        <v>12</v>
      </c>
      <c r="F5" s="38" t="s">
        <v>16</v>
      </c>
      <c r="G5" s="40" t="s">
        <v>31</v>
      </c>
      <c r="H5" s="38" t="s">
        <v>13</v>
      </c>
      <c r="I5" s="40" t="s">
        <v>23</v>
      </c>
      <c r="J5" s="17" t="s">
        <v>1</v>
      </c>
      <c r="K5" s="18" t="s">
        <v>2</v>
      </c>
      <c r="L5" s="17" t="s">
        <v>3</v>
      </c>
    </row>
    <row r="6" spans="1:12" s="7" customFormat="1" ht="19.5">
      <c r="A6" s="60"/>
      <c r="B6" s="4" t="s">
        <v>4</v>
      </c>
      <c r="C6" s="4"/>
      <c r="D6" s="9">
        <v>2</v>
      </c>
      <c r="E6" s="10">
        <v>3</v>
      </c>
      <c r="F6" s="10">
        <v>3</v>
      </c>
      <c r="G6" s="10">
        <v>3</v>
      </c>
      <c r="H6" s="10">
        <v>3</v>
      </c>
      <c r="I6" s="10">
        <v>3</v>
      </c>
      <c r="J6" s="1"/>
      <c r="K6" s="2"/>
      <c r="L6" s="1">
        <v>17</v>
      </c>
    </row>
    <row r="7" spans="1:12" ht="18" customHeight="1">
      <c r="A7" s="19">
        <v>1</v>
      </c>
      <c r="B7" s="19">
        <v>4310730034</v>
      </c>
      <c r="C7" s="22"/>
      <c r="D7" s="12">
        <v>86</v>
      </c>
      <c r="E7" s="12">
        <v>73</v>
      </c>
      <c r="F7" s="12">
        <v>77</v>
      </c>
      <c r="G7" s="12">
        <v>80</v>
      </c>
      <c r="H7" s="12">
        <v>37</v>
      </c>
      <c r="I7" s="12">
        <v>80</v>
      </c>
      <c r="J7" s="4">
        <f>$D$6*D7+$E$6*E7+$F$6*F7+$G$6*G7+$H$6*H7+$I$6*I7</f>
        <v>1213</v>
      </c>
      <c r="K7" s="8">
        <f>IF(J7=0,"",ROUND(J7/L7,2))</f>
        <v>71.35</v>
      </c>
      <c r="L7" s="4">
        <f>IF(J7=0,"",IF(D7&lt;&gt;"",$D$6)+IF(E7&lt;&gt;"",$E$6)+IF(F7&lt;&gt;"",$F$6)+IF(G7&lt;&gt;"",$G$6)+IF(H7&lt;&gt;"",$H$6)+IF(I7&lt;&gt;"",$I$6))</f>
        <v>17</v>
      </c>
    </row>
    <row r="8" spans="1:12" ht="18" customHeight="1">
      <c r="A8" s="19">
        <v>2</v>
      </c>
      <c r="B8" s="19">
        <v>4310730036</v>
      </c>
      <c r="C8" s="25"/>
      <c r="D8" s="12">
        <v>66</v>
      </c>
      <c r="E8" s="12">
        <v>60</v>
      </c>
      <c r="F8" s="12">
        <v>83</v>
      </c>
      <c r="G8" s="12">
        <v>80</v>
      </c>
      <c r="H8" s="12">
        <v>50</v>
      </c>
      <c r="I8" s="12">
        <v>60</v>
      </c>
      <c r="J8" s="4">
        <f aca="true" t="shared" si="0" ref="J8:J40">$D$6*D8+$E$6*E8+$F$6*F8+$G$6*G8+$H$6*H8+$I$6*I8</f>
        <v>1131</v>
      </c>
      <c r="K8" s="8">
        <f aca="true" t="shared" si="1" ref="K8:K37">IF(J8=0,"",ROUND(J8/L8,2))</f>
        <v>66.53</v>
      </c>
      <c r="L8" s="4">
        <f aca="true" t="shared" si="2" ref="L8:L37">IF(J8=0,"",IF(D8&lt;&gt;"",$D$6)+IF(E8&lt;&gt;"",$E$6)+IF(F8&lt;&gt;"",$F$6)+IF(G8&lt;&gt;"",$G$6)+IF(H8&lt;&gt;"",$H$6)+IF(I8&lt;&gt;"",$I$6))</f>
        <v>17</v>
      </c>
    </row>
    <row r="9" spans="1:12" ht="18" customHeight="1">
      <c r="A9" s="19">
        <v>3</v>
      </c>
      <c r="B9" s="19">
        <v>4310730037</v>
      </c>
      <c r="C9" s="31"/>
      <c r="D9" s="12">
        <v>90</v>
      </c>
      <c r="E9" s="12">
        <v>86</v>
      </c>
      <c r="F9" s="12">
        <v>86</v>
      </c>
      <c r="G9" s="12">
        <v>48</v>
      </c>
      <c r="H9" s="12">
        <v>86</v>
      </c>
      <c r="I9" s="12">
        <v>87</v>
      </c>
      <c r="J9" s="4">
        <f t="shared" si="0"/>
        <v>1359</v>
      </c>
      <c r="K9" s="8">
        <f t="shared" si="1"/>
        <v>79.94</v>
      </c>
      <c r="L9" s="4">
        <f t="shared" si="2"/>
        <v>17</v>
      </c>
    </row>
    <row r="10" spans="1:12" ht="18" customHeight="1">
      <c r="A10" s="19">
        <v>4</v>
      </c>
      <c r="B10" s="19">
        <v>4310730038</v>
      </c>
      <c r="C10" s="22"/>
      <c r="D10" s="12">
        <v>63</v>
      </c>
      <c r="E10" s="12">
        <v>95</v>
      </c>
      <c r="F10" s="12">
        <v>90</v>
      </c>
      <c r="G10" s="12">
        <v>80</v>
      </c>
      <c r="H10" s="12">
        <v>51</v>
      </c>
      <c r="I10" s="12">
        <v>60</v>
      </c>
      <c r="J10" s="4">
        <f t="shared" si="0"/>
        <v>1254</v>
      </c>
      <c r="K10" s="8">
        <f t="shared" si="1"/>
        <v>73.76</v>
      </c>
      <c r="L10" s="4">
        <f t="shared" si="2"/>
        <v>17</v>
      </c>
    </row>
    <row r="11" spans="1:12" ht="18" customHeight="1">
      <c r="A11" s="19">
        <v>5</v>
      </c>
      <c r="B11" s="19">
        <v>4310730039</v>
      </c>
      <c r="C11" s="22"/>
      <c r="D11" s="12">
        <v>88</v>
      </c>
      <c r="E11" s="12">
        <v>85</v>
      </c>
      <c r="F11" s="12">
        <v>86</v>
      </c>
      <c r="G11" s="12">
        <v>100</v>
      </c>
      <c r="H11" s="12">
        <v>71</v>
      </c>
      <c r="I11" s="12">
        <v>60</v>
      </c>
      <c r="J11" s="4">
        <f t="shared" si="0"/>
        <v>1382</v>
      </c>
      <c r="K11" s="8">
        <f t="shared" si="1"/>
        <v>81.29</v>
      </c>
      <c r="L11" s="4">
        <f t="shared" si="2"/>
        <v>17</v>
      </c>
    </row>
    <row r="12" spans="1:12" ht="18" customHeight="1">
      <c r="A12" s="19">
        <v>6</v>
      </c>
      <c r="B12" s="19">
        <v>4310730040</v>
      </c>
      <c r="C12" s="29"/>
      <c r="D12" s="12">
        <v>82</v>
      </c>
      <c r="E12" s="12">
        <v>100</v>
      </c>
      <c r="F12" s="12">
        <v>84</v>
      </c>
      <c r="G12" s="12">
        <v>100</v>
      </c>
      <c r="H12" s="12">
        <v>82</v>
      </c>
      <c r="I12" s="12">
        <v>80</v>
      </c>
      <c r="J12" s="4">
        <f t="shared" si="0"/>
        <v>1502</v>
      </c>
      <c r="K12" s="8">
        <f t="shared" si="1"/>
        <v>88.35</v>
      </c>
      <c r="L12" s="4">
        <f t="shared" si="2"/>
        <v>17</v>
      </c>
    </row>
    <row r="13" spans="1:12" ht="18" customHeight="1">
      <c r="A13" s="19">
        <v>7</v>
      </c>
      <c r="B13" s="19">
        <v>4310730041</v>
      </c>
      <c r="C13" s="29"/>
      <c r="D13" s="12">
        <v>98</v>
      </c>
      <c r="E13" s="12">
        <v>92</v>
      </c>
      <c r="F13" s="12">
        <v>95</v>
      </c>
      <c r="G13" s="12">
        <v>100</v>
      </c>
      <c r="H13" s="12">
        <v>91</v>
      </c>
      <c r="I13" s="12">
        <v>90</v>
      </c>
      <c r="J13" s="4">
        <f t="shared" si="0"/>
        <v>1600</v>
      </c>
      <c r="K13" s="8">
        <f t="shared" si="1"/>
        <v>94.12</v>
      </c>
      <c r="L13" s="4">
        <f t="shared" si="2"/>
        <v>17</v>
      </c>
    </row>
    <row r="14" spans="1:12" ht="18" customHeight="1">
      <c r="A14" s="19">
        <v>8</v>
      </c>
      <c r="B14" s="19">
        <v>4310730042</v>
      </c>
      <c r="C14" s="31"/>
      <c r="D14" s="12">
        <v>82</v>
      </c>
      <c r="E14" s="12">
        <v>78</v>
      </c>
      <c r="F14" s="12">
        <v>85</v>
      </c>
      <c r="G14" s="12">
        <v>53</v>
      </c>
      <c r="H14" s="12">
        <v>90</v>
      </c>
      <c r="I14" s="12">
        <v>70</v>
      </c>
      <c r="J14" s="4">
        <f t="shared" si="0"/>
        <v>1292</v>
      </c>
      <c r="K14" s="8">
        <f t="shared" si="1"/>
        <v>76</v>
      </c>
      <c r="L14" s="4">
        <f t="shared" si="2"/>
        <v>17</v>
      </c>
    </row>
    <row r="15" spans="1:12" ht="18" customHeight="1">
      <c r="A15" s="19">
        <v>9</v>
      </c>
      <c r="B15" s="19">
        <v>4310730044</v>
      </c>
      <c r="C15" s="29"/>
      <c r="D15" s="12">
        <v>87</v>
      </c>
      <c r="E15" s="12">
        <v>100</v>
      </c>
      <c r="F15" s="12">
        <v>96</v>
      </c>
      <c r="G15" s="12">
        <v>90</v>
      </c>
      <c r="H15" s="21">
        <v>89</v>
      </c>
      <c r="I15" s="12">
        <v>65</v>
      </c>
      <c r="J15" s="4">
        <f t="shared" si="0"/>
        <v>1494</v>
      </c>
      <c r="K15" s="8">
        <f t="shared" si="1"/>
        <v>87.88</v>
      </c>
      <c r="L15" s="4">
        <f t="shared" si="2"/>
        <v>17</v>
      </c>
    </row>
    <row r="16" spans="1:12" ht="18" customHeight="1">
      <c r="A16" s="19">
        <v>10</v>
      </c>
      <c r="B16" s="19">
        <v>4310730045</v>
      </c>
      <c r="C16" s="22"/>
      <c r="D16" s="12">
        <v>94</v>
      </c>
      <c r="E16" s="12">
        <v>93</v>
      </c>
      <c r="F16" s="12">
        <v>90</v>
      </c>
      <c r="G16" s="12">
        <v>0</v>
      </c>
      <c r="H16" s="12">
        <v>94</v>
      </c>
      <c r="I16" s="12">
        <v>90</v>
      </c>
      <c r="J16" s="4">
        <f t="shared" si="0"/>
        <v>1289</v>
      </c>
      <c r="K16" s="8">
        <f t="shared" si="1"/>
        <v>75.82</v>
      </c>
      <c r="L16" s="4">
        <f t="shared" si="2"/>
        <v>17</v>
      </c>
    </row>
    <row r="17" spans="1:12" ht="18" customHeight="1">
      <c r="A17" s="19">
        <v>11</v>
      </c>
      <c r="B17" s="19">
        <v>4310730046</v>
      </c>
      <c r="C17" s="22"/>
      <c r="D17" s="12">
        <v>65</v>
      </c>
      <c r="E17" s="12">
        <v>84</v>
      </c>
      <c r="F17" s="12">
        <v>91</v>
      </c>
      <c r="G17" s="12">
        <v>93</v>
      </c>
      <c r="H17" s="12">
        <v>59</v>
      </c>
      <c r="I17" s="12">
        <v>70</v>
      </c>
      <c r="J17" s="4">
        <f t="shared" si="0"/>
        <v>1321</v>
      </c>
      <c r="K17" s="8">
        <f t="shared" si="1"/>
        <v>77.71</v>
      </c>
      <c r="L17" s="4">
        <f t="shared" si="2"/>
        <v>17</v>
      </c>
    </row>
    <row r="18" spans="1:12" ht="18" customHeight="1">
      <c r="A18" s="19">
        <v>12</v>
      </c>
      <c r="B18" s="19">
        <v>4310730047</v>
      </c>
      <c r="C18" s="25"/>
      <c r="D18" s="12">
        <v>74</v>
      </c>
      <c r="E18" s="12">
        <v>80</v>
      </c>
      <c r="F18" s="12">
        <v>73</v>
      </c>
      <c r="G18" s="12">
        <v>35</v>
      </c>
      <c r="H18" s="12">
        <v>37</v>
      </c>
      <c r="I18" s="12">
        <v>60</v>
      </c>
      <c r="J18" s="4">
        <f t="shared" si="0"/>
        <v>1003</v>
      </c>
      <c r="K18" s="8">
        <f t="shared" si="1"/>
        <v>59</v>
      </c>
      <c r="L18" s="4">
        <f t="shared" si="2"/>
        <v>17</v>
      </c>
    </row>
    <row r="19" spans="1:12" ht="18" customHeight="1">
      <c r="A19" s="19">
        <v>13</v>
      </c>
      <c r="B19" s="19">
        <v>4310730048</v>
      </c>
      <c r="C19" s="19"/>
      <c r="D19" s="12">
        <v>72</v>
      </c>
      <c r="E19" s="12">
        <v>78</v>
      </c>
      <c r="F19" s="12">
        <v>81</v>
      </c>
      <c r="G19" s="12">
        <v>60</v>
      </c>
      <c r="H19" s="12">
        <v>70</v>
      </c>
      <c r="I19" s="12">
        <v>60</v>
      </c>
      <c r="J19" s="4">
        <f t="shared" si="0"/>
        <v>1191</v>
      </c>
      <c r="K19" s="8">
        <f t="shared" si="1"/>
        <v>70.06</v>
      </c>
      <c r="L19" s="4">
        <f t="shared" si="2"/>
        <v>17</v>
      </c>
    </row>
    <row r="20" spans="1:12" ht="18" customHeight="1">
      <c r="A20" s="19">
        <v>14</v>
      </c>
      <c r="B20" s="19">
        <v>4310730049</v>
      </c>
      <c r="C20" s="22"/>
      <c r="D20" s="24">
        <v>70</v>
      </c>
      <c r="E20" s="12">
        <v>60</v>
      </c>
      <c r="F20" s="12">
        <v>85</v>
      </c>
      <c r="G20" s="12">
        <v>65</v>
      </c>
      <c r="H20" s="12">
        <v>61</v>
      </c>
      <c r="I20" s="12">
        <v>75</v>
      </c>
      <c r="J20" s="4">
        <f t="shared" si="0"/>
        <v>1178</v>
      </c>
      <c r="K20" s="8">
        <f t="shared" si="1"/>
        <v>69.29</v>
      </c>
      <c r="L20" s="4">
        <f t="shared" si="2"/>
        <v>17</v>
      </c>
    </row>
    <row r="21" spans="1:12" ht="18" customHeight="1">
      <c r="A21" s="19">
        <v>15</v>
      </c>
      <c r="B21" s="19">
        <v>4310730050</v>
      </c>
      <c r="C21" s="22"/>
      <c r="D21" s="12">
        <v>98</v>
      </c>
      <c r="E21" s="12">
        <v>100</v>
      </c>
      <c r="F21" s="12">
        <v>89</v>
      </c>
      <c r="G21" s="12">
        <v>98</v>
      </c>
      <c r="H21" s="12">
        <v>57</v>
      </c>
      <c r="I21" s="12">
        <v>80</v>
      </c>
      <c r="J21" s="4">
        <f t="shared" si="0"/>
        <v>1468</v>
      </c>
      <c r="K21" s="8">
        <f t="shared" si="1"/>
        <v>86.35</v>
      </c>
      <c r="L21" s="4">
        <f t="shared" si="2"/>
        <v>17</v>
      </c>
    </row>
    <row r="22" spans="1:12" ht="18" customHeight="1">
      <c r="A22" s="19">
        <v>16</v>
      </c>
      <c r="B22" s="19">
        <v>4310730051</v>
      </c>
      <c r="C22" s="22"/>
      <c r="D22" s="12">
        <v>87</v>
      </c>
      <c r="E22" s="12">
        <v>95</v>
      </c>
      <c r="F22" s="12">
        <v>87</v>
      </c>
      <c r="G22" s="12">
        <v>80</v>
      </c>
      <c r="H22" s="12">
        <v>53</v>
      </c>
      <c r="I22" s="12">
        <v>82</v>
      </c>
      <c r="J22" s="4">
        <f t="shared" si="0"/>
        <v>1365</v>
      </c>
      <c r="K22" s="8">
        <f t="shared" si="1"/>
        <v>80.29</v>
      </c>
      <c r="L22" s="4">
        <f t="shared" si="2"/>
        <v>17</v>
      </c>
    </row>
    <row r="23" spans="1:12" ht="18" customHeight="1">
      <c r="A23" s="19">
        <v>17</v>
      </c>
      <c r="B23" s="19">
        <v>4310730052</v>
      </c>
      <c r="C23" s="25"/>
      <c r="D23" s="12">
        <v>70</v>
      </c>
      <c r="E23" s="12">
        <v>81</v>
      </c>
      <c r="F23" s="12">
        <v>92</v>
      </c>
      <c r="G23" s="12">
        <v>51</v>
      </c>
      <c r="H23" s="12">
        <v>53</v>
      </c>
      <c r="I23" s="12">
        <v>65</v>
      </c>
      <c r="J23" s="4">
        <f t="shared" si="0"/>
        <v>1166</v>
      </c>
      <c r="K23" s="8">
        <f t="shared" si="1"/>
        <v>68.59</v>
      </c>
      <c r="L23" s="4">
        <f t="shared" si="2"/>
        <v>17</v>
      </c>
    </row>
    <row r="24" spans="1:12" ht="18" customHeight="1">
      <c r="A24" s="19">
        <v>18</v>
      </c>
      <c r="B24" s="19">
        <v>4310730053</v>
      </c>
      <c r="C24" s="19"/>
      <c r="D24" s="12">
        <v>88</v>
      </c>
      <c r="E24" s="12">
        <v>70</v>
      </c>
      <c r="F24" s="12">
        <v>89</v>
      </c>
      <c r="G24" s="12">
        <v>80</v>
      </c>
      <c r="H24" s="12">
        <v>50</v>
      </c>
      <c r="I24" s="12">
        <v>65</v>
      </c>
      <c r="J24" s="4">
        <f t="shared" si="0"/>
        <v>1238</v>
      </c>
      <c r="K24" s="8">
        <f t="shared" si="1"/>
        <v>72.82</v>
      </c>
      <c r="L24" s="4">
        <f t="shared" si="2"/>
        <v>17</v>
      </c>
    </row>
    <row r="25" spans="1:12" ht="18" customHeight="1">
      <c r="A25" s="19">
        <v>19</v>
      </c>
      <c r="B25" s="19">
        <v>4310730054</v>
      </c>
      <c r="C25" s="22"/>
      <c r="D25" s="12">
        <v>85</v>
      </c>
      <c r="E25" s="12">
        <v>83</v>
      </c>
      <c r="F25" s="12">
        <v>97</v>
      </c>
      <c r="G25" s="12">
        <v>79</v>
      </c>
      <c r="H25" s="12">
        <v>30</v>
      </c>
      <c r="I25" s="12">
        <v>70</v>
      </c>
      <c r="J25" s="4">
        <f t="shared" si="0"/>
        <v>1247</v>
      </c>
      <c r="K25" s="8">
        <f t="shared" si="1"/>
        <v>73.35</v>
      </c>
      <c r="L25" s="4">
        <f t="shared" si="2"/>
        <v>17</v>
      </c>
    </row>
    <row r="26" spans="1:12" ht="18" customHeight="1">
      <c r="A26" s="19">
        <v>20</v>
      </c>
      <c r="B26" s="19">
        <v>4310730055</v>
      </c>
      <c r="C26" s="22"/>
      <c r="D26" s="12">
        <v>85</v>
      </c>
      <c r="E26" s="12">
        <v>88</v>
      </c>
      <c r="F26" s="12">
        <v>85</v>
      </c>
      <c r="G26" s="12">
        <v>80</v>
      </c>
      <c r="H26" s="12">
        <v>78</v>
      </c>
      <c r="I26" s="12">
        <v>90</v>
      </c>
      <c r="J26" s="4">
        <f t="shared" si="0"/>
        <v>1433</v>
      </c>
      <c r="K26" s="8">
        <f t="shared" si="1"/>
        <v>84.29</v>
      </c>
      <c r="L26" s="4">
        <f t="shared" si="2"/>
        <v>17</v>
      </c>
    </row>
    <row r="27" spans="1:12" ht="18" customHeight="1">
      <c r="A27" s="19">
        <v>21</v>
      </c>
      <c r="B27" s="19">
        <v>4310730056</v>
      </c>
      <c r="C27" s="29"/>
      <c r="D27" s="12">
        <v>98</v>
      </c>
      <c r="E27" s="12">
        <v>100</v>
      </c>
      <c r="F27" s="12">
        <v>84</v>
      </c>
      <c r="G27" s="12">
        <v>100</v>
      </c>
      <c r="H27" s="12">
        <v>75</v>
      </c>
      <c r="I27" s="12">
        <v>65</v>
      </c>
      <c r="J27" s="4">
        <f t="shared" si="0"/>
        <v>1468</v>
      </c>
      <c r="K27" s="8">
        <f t="shared" si="1"/>
        <v>86.35</v>
      </c>
      <c r="L27" s="4">
        <f t="shared" si="2"/>
        <v>17</v>
      </c>
    </row>
    <row r="28" spans="1:12" ht="18" customHeight="1">
      <c r="A28" s="19">
        <v>22</v>
      </c>
      <c r="B28" s="19">
        <v>4310730057</v>
      </c>
      <c r="C28" s="25"/>
      <c r="D28" s="12">
        <v>90</v>
      </c>
      <c r="E28" s="12">
        <v>89</v>
      </c>
      <c r="F28" s="12">
        <v>89</v>
      </c>
      <c r="G28" s="12">
        <v>90</v>
      </c>
      <c r="H28" s="12">
        <v>77</v>
      </c>
      <c r="I28" s="12">
        <v>80</v>
      </c>
      <c r="J28" s="4">
        <f t="shared" si="0"/>
        <v>1455</v>
      </c>
      <c r="K28" s="8">
        <f t="shared" si="1"/>
        <v>85.59</v>
      </c>
      <c r="L28" s="4">
        <f t="shared" si="2"/>
        <v>17</v>
      </c>
    </row>
    <row r="29" spans="1:12" ht="18" customHeight="1">
      <c r="A29" s="19">
        <v>23</v>
      </c>
      <c r="B29" s="19">
        <v>4310730058</v>
      </c>
      <c r="C29" s="29"/>
      <c r="D29" s="4">
        <v>90</v>
      </c>
      <c r="E29" s="4">
        <v>100</v>
      </c>
      <c r="F29" s="4">
        <v>88</v>
      </c>
      <c r="G29" s="4">
        <v>90</v>
      </c>
      <c r="H29" s="4">
        <v>83</v>
      </c>
      <c r="I29" s="12">
        <v>80</v>
      </c>
      <c r="J29" s="4">
        <f t="shared" si="0"/>
        <v>1503</v>
      </c>
      <c r="K29" s="8">
        <f t="shared" si="1"/>
        <v>88.41</v>
      </c>
      <c r="L29" s="4">
        <f t="shared" si="2"/>
        <v>17</v>
      </c>
    </row>
    <row r="30" spans="1:12" ht="18" customHeight="1">
      <c r="A30" s="19">
        <v>24</v>
      </c>
      <c r="B30" s="19">
        <v>4310730059</v>
      </c>
      <c r="C30" s="19"/>
      <c r="D30" s="4">
        <v>70</v>
      </c>
      <c r="E30" s="4">
        <v>78</v>
      </c>
      <c r="F30" s="4">
        <v>92</v>
      </c>
      <c r="G30" s="12">
        <v>35</v>
      </c>
      <c r="H30" s="4">
        <v>79</v>
      </c>
      <c r="I30" s="12">
        <v>65</v>
      </c>
      <c r="J30" s="4">
        <f t="shared" si="0"/>
        <v>1187</v>
      </c>
      <c r="K30" s="8">
        <f t="shared" si="1"/>
        <v>69.82</v>
      </c>
      <c r="L30" s="4">
        <f t="shared" si="2"/>
        <v>17</v>
      </c>
    </row>
    <row r="31" spans="1:12" ht="18" customHeight="1">
      <c r="A31" s="19">
        <v>25</v>
      </c>
      <c r="B31" s="19">
        <v>4310730060</v>
      </c>
      <c r="C31" s="22"/>
      <c r="D31" s="4">
        <v>62</v>
      </c>
      <c r="E31" s="4">
        <v>93</v>
      </c>
      <c r="F31" s="4">
        <v>73</v>
      </c>
      <c r="G31" s="12">
        <v>56</v>
      </c>
      <c r="H31" s="4">
        <v>57</v>
      </c>
      <c r="I31" s="12">
        <v>60</v>
      </c>
      <c r="J31" s="4">
        <f t="shared" si="0"/>
        <v>1141</v>
      </c>
      <c r="K31" s="8">
        <f t="shared" si="1"/>
        <v>67.12</v>
      </c>
      <c r="L31" s="4">
        <f t="shared" si="2"/>
        <v>17</v>
      </c>
    </row>
    <row r="32" spans="1:12" ht="18" customHeight="1">
      <c r="A32" s="19">
        <v>26</v>
      </c>
      <c r="B32" s="19">
        <v>4310730061</v>
      </c>
      <c r="C32" s="22"/>
      <c r="D32" s="4">
        <v>84</v>
      </c>
      <c r="E32" s="4">
        <v>78</v>
      </c>
      <c r="F32" s="4">
        <v>76</v>
      </c>
      <c r="G32" s="4">
        <v>77</v>
      </c>
      <c r="H32" s="4">
        <v>60</v>
      </c>
      <c r="I32" s="12">
        <v>60</v>
      </c>
      <c r="J32" s="4">
        <f t="shared" si="0"/>
        <v>1221</v>
      </c>
      <c r="K32" s="8">
        <f t="shared" si="1"/>
        <v>71.82</v>
      </c>
      <c r="L32" s="4">
        <f t="shared" si="2"/>
        <v>17</v>
      </c>
    </row>
    <row r="33" spans="1:12" ht="18" customHeight="1">
      <c r="A33" s="19">
        <v>27</v>
      </c>
      <c r="B33" s="19">
        <v>4310730062</v>
      </c>
      <c r="C33" s="33"/>
      <c r="D33" s="4">
        <v>98</v>
      </c>
      <c r="E33" s="4">
        <v>80</v>
      </c>
      <c r="F33" s="4">
        <v>95</v>
      </c>
      <c r="G33" s="4">
        <v>90</v>
      </c>
      <c r="H33" s="4">
        <v>71</v>
      </c>
      <c r="I33" s="12">
        <v>95</v>
      </c>
      <c r="J33" s="4">
        <f t="shared" si="0"/>
        <v>1489</v>
      </c>
      <c r="K33" s="8">
        <f t="shared" si="1"/>
        <v>87.59</v>
      </c>
      <c r="L33" s="4">
        <f t="shared" si="2"/>
        <v>17</v>
      </c>
    </row>
    <row r="34" spans="1:12" ht="18" customHeight="1">
      <c r="A34" s="19">
        <v>28</v>
      </c>
      <c r="B34" s="19">
        <v>4310730063</v>
      </c>
      <c r="C34" s="22"/>
      <c r="D34" s="24">
        <v>86</v>
      </c>
      <c r="E34" s="24">
        <v>94</v>
      </c>
      <c r="F34" s="24">
        <v>99</v>
      </c>
      <c r="G34" s="24">
        <v>100</v>
      </c>
      <c r="H34" s="24">
        <v>73</v>
      </c>
      <c r="I34" s="21">
        <v>90</v>
      </c>
      <c r="J34" s="4">
        <f t="shared" si="0"/>
        <v>1540</v>
      </c>
      <c r="K34" s="8">
        <f t="shared" si="1"/>
        <v>90.59</v>
      </c>
      <c r="L34" s="4">
        <f t="shared" si="2"/>
        <v>17</v>
      </c>
    </row>
    <row r="35" spans="1:12" ht="18" customHeight="1">
      <c r="A35" s="19">
        <v>29</v>
      </c>
      <c r="B35" s="19">
        <v>4310730064</v>
      </c>
      <c r="C35" s="22"/>
      <c r="D35" s="24">
        <v>80</v>
      </c>
      <c r="E35" s="24">
        <v>60</v>
      </c>
      <c r="F35" s="24">
        <v>73</v>
      </c>
      <c r="G35" s="24">
        <v>80</v>
      </c>
      <c r="H35" s="24">
        <v>61</v>
      </c>
      <c r="I35" s="24">
        <v>70</v>
      </c>
      <c r="J35" s="4">
        <f t="shared" si="0"/>
        <v>1192</v>
      </c>
      <c r="K35" s="8">
        <f t="shared" si="1"/>
        <v>70.12</v>
      </c>
      <c r="L35" s="4">
        <f t="shared" si="2"/>
        <v>17</v>
      </c>
    </row>
    <row r="36" spans="1:12" ht="18" customHeight="1">
      <c r="A36" s="19">
        <v>30</v>
      </c>
      <c r="B36" s="19">
        <v>4310730065</v>
      </c>
      <c r="C36" s="29"/>
      <c r="D36" s="4">
        <v>90</v>
      </c>
      <c r="E36" s="4">
        <v>80</v>
      </c>
      <c r="F36" s="4">
        <v>81</v>
      </c>
      <c r="G36" s="4">
        <v>80</v>
      </c>
      <c r="H36" s="4">
        <v>84</v>
      </c>
      <c r="I36" s="4">
        <v>80</v>
      </c>
      <c r="J36" s="4">
        <f t="shared" si="0"/>
        <v>1395</v>
      </c>
      <c r="K36" s="8">
        <f t="shared" si="1"/>
        <v>82.06</v>
      </c>
      <c r="L36" s="4">
        <f t="shared" si="2"/>
        <v>17</v>
      </c>
    </row>
    <row r="37" spans="1:12" ht="18" customHeight="1">
      <c r="A37" s="19">
        <v>31</v>
      </c>
      <c r="B37" s="19">
        <v>4310730066</v>
      </c>
      <c r="C37" s="19"/>
      <c r="D37" s="4">
        <v>90</v>
      </c>
      <c r="E37" s="4">
        <v>75</v>
      </c>
      <c r="F37" s="4">
        <v>73</v>
      </c>
      <c r="G37" s="4">
        <v>73</v>
      </c>
      <c r="H37" s="4">
        <v>58</v>
      </c>
      <c r="I37" s="4">
        <v>65</v>
      </c>
      <c r="J37" s="4">
        <f t="shared" si="0"/>
        <v>1212</v>
      </c>
      <c r="K37" s="8">
        <f t="shared" si="1"/>
        <v>71.29</v>
      </c>
      <c r="L37" s="4">
        <f t="shared" si="2"/>
        <v>17</v>
      </c>
    </row>
    <row r="38" spans="1:12" ht="18" customHeight="1">
      <c r="A38" s="19">
        <v>32</v>
      </c>
      <c r="B38" s="19">
        <v>4310730067</v>
      </c>
      <c r="C38" s="19"/>
      <c r="D38" s="4">
        <v>77</v>
      </c>
      <c r="E38" s="4">
        <v>100</v>
      </c>
      <c r="F38" s="4">
        <v>84</v>
      </c>
      <c r="G38" s="4">
        <v>80</v>
      </c>
      <c r="H38" s="4">
        <v>81</v>
      </c>
      <c r="I38" s="4">
        <v>80</v>
      </c>
      <c r="J38" s="4">
        <f t="shared" si="0"/>
        <v>1429</v>
      </c>
      <c r="K38" s="8">
        <f>IF(J38=0,"",ROUND(J38/L38,2))</f>
        <v>84.06</v>
      </c>
      <c r="L38" s="4">
        <f>IF(J38=0,"",IF(D38&lt;&gt;"",$D$6)+IF(E38&lt;&gt;"",$E$6)+IF(F38&lt;&gt;"",$F$6)+IF(G38&lt;&gt;"",$G$6)+IF(H38&lt;&gt;"",$H$6)+IF(I38&lt;&gt;"",$I$6))</f>
        <v>17</v>
      </c>
    </row>
    <row r="39" spans="1:12" ht="18" customHeight="1">
      <c r="A39" s="19">
        <v>33</v>
      </c>
      <c r="B39" s="19">
        <v>4310730068</v>
      </c>
      <c r="C39" s="19"/>
      <c r="D39" s="24">
        <v>95</v>
      </c>
      <c r="E39" s="24">
        <v>80</v>
      </c>
      <c r="F39" s="24">
        <v>90</v>
      </c>
      <c r="G39" s="24">
        <v>80</v>
      </c>
      <c r="H39" s="24">
        <v>88</v>
      </c>
      <c r="I39" s="24">
        <v>70</v>
      </c>
      <c r="J39" s="4">
        <f t="shared" si="0"/>
        <v>1414</v>
      </c>
      <c r="K39" s="8">
        <f>IF(J39=0,"",ROUND(J39/L39,2))</f>
        <v>83.18</v>
      </c>
      <c r="L39" s="4">
        <f>IF(J39=0,"",IF(D39&lt;&gt;"",$D$6)+IF(E39&lt;&gt;"",$E$6)+IF(F39&lt;&gt;"",$F$6)+IF(G39&lt;&gt;"",$G$6)+IF(H39&lt;&gt;"",$H$6)+IF(I39&lt;&gt;"",$I$6))</f>
        <v>17</v>
      </c>
    </row>
    <row r="40" spans="1:12" ht="18" customHeight="1">
      <c r="A40" s="19">
        <v>34</v>
      </c>
      <c r="B40" s="19">
        <v>4310730069</v>
      </c>
      <c r="C40" s="19"/>
      <c r="D40" s="4">
        <v>76</v>
      </c>
      <c r="E40" s="4">
        <v>77</v>
      </c>
      <c r="F40" s="4">
        <v>95</v>
      </c>
      <c r="G40" s="4">
        <v>65</v>
      </c>
      <c r="H40" s="4">
        <v>53</v>
      </c>
      <c r="I40" s="4">
        <v>92</v>
      </c>
      <c r="J40" s="4">
        <f t="shared" si="0"/>
        <v>1298</v>
      </c>
      <c r="K40" s="8">
        <f>IF(J40=0,"",ROUND(J40/L40,2))</f>
        <v>76.35</v>
      </c>
      <c r="L40" s="4">
        <f>IF(J40=0,"",IF(D40&lt;&gt;"",$D$6)+IF(E40&lt;&gt;"",$E$6)+IF(F40&lt;&gt;"",$F$6)+IF(G40&lt;&gt;"",$G$6)+IF(H40&lt;&gt;"",$H$6)+IF(I40&lt;&gt;"",$I$6))</f>
        <v>17</v>
      </c>
    </row>
  </sheetData>
  <sheetProtection password="DC68" sheet="1" selectLockedCells="1" selectUnlockedCells="1"/>
  <mergeCells count="4">
    <mergeCell ref="A1:L1"/>
    <mergeCell ref="A2:L2"/>
    <mergeCell ref="F4:I4"/>
    <mergeCell ref="A5:A6"/>
  </mergeCells>
  <printOptions horizontalCentered="1"/>
  <pageMargins left="0.3937007874015748" right="0.3937007874015748" top="0.1968503937007874" bottom="0.1968503937007874" header="0.03937007874015748" footer="0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2020-04-17T07:16:37Z</cp:lastPrinted>
  <dcterms:created xsi:type="dcterms:W3CDTF">2002-09-17T00:57:51Z</dcterms:created>
  <dcterms:modified xsi:type="dcterms:W3CDTF">2020-04-19T02:25:24Z</dcterms:modified>
  <cp:category/>
  <cp:version/>
  <cp:contentType/>
  <cp:contentStatus/>
</cp:coreProperties>
</file>